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麗惠\"/>
    </mc:Choice>
  </mc:AlternateContent>
  <xr:revisionPtr revIDLastSave="0" documentId="13_ncr:1_{5833039B-3B88-41B0-851B-1451B0B38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總表" sheetId="1" r:id="rId1"/>
    <sheet name="業務發展經費" sheetId="3" r:id="rId2"/>
    <sheet name="政策性業務" sheetId="8" r:id="rId3"/>
    <sheet name="推廣事業經費" sheetId="7" r:id="rId4"/>
    <sheet name="發展經濟事業" sheetId="6" r:id="rId5"/>
    <sheet name="輔導經費" sheetId="5" r:id="rId6"/>
    <sheet name="推廣經費不足附件" sheetId="9" r:id="rId7"/>
  </sheets>
  <definedNames>
    <definedName name="_xlnm.Print_Titles" localSheetId="6">推廣經費不足附件!$1:$2</definedName>
  </definedNames>
  <calcPr calcId="181029"/>
</workbook>
</file>

<file path=xl/calcChain.xml><?xml version="1.0" encoding="utf-8"?>
<calcChain xmlns="http://schemas.openxmlformats.org/spreadsheetml/2006/main">
  <c r="F56" i="9" l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57" i="9" s="1"/>
  <c r="B12" i="1" l="1"/>
</calcChain>
</file>

<file path=xl/sharedStrings.xml><?xml version="1.0" encoding="utf-8"?>
<sst xmlns="http://schemas.openxmlformats.org/spreadsheetml/2006/main" count="119" uniqueCount="105">
  <si>
    <t>結存金額（元）</t>
  </si>
  <si>
    <t>備  註</t>
  </si>
  <si>
    <t>收入金額</t>
  </si>
  <si>
    <t>說        明</t>
  </si>
  <si>
    <t>收入金額</t>
    <phoneticPr fontId="1" type="noConversion"/>
  </si>
  <si>
    <t>支出金額</t>
  </si>
  <si>
    <t>支出金額</t>
    <phoneticPr fontId="1" type="noConversion"/>
  </si>
  <si>
    <t>說     明</t>
    <phoneticPr fontId="1" type="noConversion"/>
  </si>
  <si>
    <t>說     明</t>
    <phoneticPr fontId="1" type="noConversion"/>
  </si>
  <si>
    <t>經費項目</t>
  </si>
  <si>
    <t>BIS</t>
  </si>
  <si>
    <t>農會業務發展基金</t>
  </si>
  <si>
    <t>各級農會配合政府政策性重要業務及農會共同性之研究發展經費</t>
  </si>
  <si>
    <t>發展經濟事業計畫補助經費</t>
  </si>
  <si>
    <t>合              計</t>
  </si>
  <si>
    <t>輔導經費</t>
    <phoneticPr fontId="1" type="noConversion"/>
  </si>
  <si>
    <t>-</t>
    <phoneticPr fontId="1" type="noConversion"/>
  </si>
  <si>
    <t>收入金額</t>
    <phoneticPr fontId="1" type="noConversion"/>
  </si>
  <si>
    <t>農會別</t>
  </si>
  <si>
    <t>支出金額</t>
    <phoneticPr fontId="1" type="noConversion"/>
  </si>
  <si>
    <r>
      <rPr>
        <sz val="14"/>
        <rFont val="標楷體"/>
        <family val="4"/>
        <charset val="136"/>
      </rPr>
      <t>組別</t>
    </r>
  </si>
  <si>
    <r>
      <rPr>
        <sz val="14"/>
        <rFont val="標楷體"/>
        <family val="4"/>
        <charset val="136"/>
      </rPr>
      <t>序號</t>
    </r>
    <phoneticPr fontId="1" type="noConversion"/>
  </si>
  <si>
    <t>農業推廣及
文化福利
事業費
(單位：元)</t>
    <phoneticPr fontId="1" type="noConversion"/>
  </si>
  <si>
    <r>
      <rPr>
        <sz val="14"/>
        <rFont val="標楷體"/>
        <family val="4"/>
        <charset val="136"/>
      </rPr>
      <t>撥補推廣經費</t>
    </r>
    <phoneticPr fontId="1" type="noConversion"/>
  </si>
  <si>
    <r>
      <rPr>
        <sz val="14"/>
        <rFont val="標楷體"/>
        <family val="4"/>
        <charset val="136"/>
      </rPr>
      <t>合計</t>
    </r>
  </si>
  <si>
    <t>112年度各級農會盈餘提撥推廣互助經費收支報告</t>
    <phoneticPr fontId="1" type="noConversion"/>
  </si>
  <si>
    <t>1、截至112年12月31日止各項經費結存金額：</t>
    <phoneticPr fontId="1" type="noConversion"/>
  </si>
  <si>
    <t>112年度各級農會盈餘提撥推廣互助經費分配各項經費結存表</t>
    <phoneticPr fontId="1" type="noConversion"/>
  </si>
  <si>
    <t>112年度專戶孳息</t>
    <phoneticPr fontId="1" type="noConversion"/>
  </si>
  <si>
    <t>（2）農會業務發展基金111年度結存新臺幣73,489,798元。</t>
    <phoneticPr fontId="1" type="noConversion"/>
  </si>
  <si>
    <t>（3）各級農會配合政府政策性重要業務及農會共同性之研究發展經費111年度結存新臺幣60,636,267元。</t>
    <phoneticPr fontId="1" type="noConversion"/>
  </si>
  <si>
    <t>（4）推廣事業計畫補助經費111年度結存新臺幣56,119,824元。</t>
    <phoneticPr fontId="1" type="noConversion"/>
  </si>
  <si>
    <t>（5）發展經濟事業計畫補助經費111年度結存新臺幣80,485,646元。</t>
    <phoneticPr fontId="1" type="noConversion"/>
  </si>
  <si>
    <t xml:space="preserve">（6）農會推廣互助業務輔導經費111年度結存新臺幣7,402,517元。 </t>
    <phoneticPr fontId="1" type="noConversion"/>
  </si>
  <si>
    <t>直轄市、縣(市)農會推廣互助業務輔導經費112年度結存新臺幣7,402,517元。</t>
    <phoneticPr fontId="1" type="noConversion"/>
  </si>
  <si>
    <r>
      <rPr>
        <sz val="14"/>
        <color theme="1"/>
        <rFont val="標楷體"/>
        <family val="4"/>
        <charset val="136"/>
      </rPr>
      <t>中山區農會</t>
    </r>
  </si>
  <si>
    <t>-</t>
    <phoneticPr fontId="1" type="noConversion"/>
  </si>
  <si>
    <r>
      <rPr>
        <sz val="14"/>
        <color theme="1"/>
        <rFont val="標楷體"/>
        <family val="4"/>
        <charset val="136"/>
      </rPr>
      <t>大安區農會</t>
    </r>
  </si>
  <si>
    <r>
      <rPr>
        <sz val="14"/>
        <color theme="1"/>
        <rFont val="標楷體"/>
        <family val="4"/>
        <charset val="136"/>
      </rPr>
      <t>石碇區農會</t>
    </r>
  </si>
  <si>
    <r>
      <rPr>
        <sz val="14"/>
        <color theme="1"/>
        <rFont val="標楷體"/>
        <family val="4"/>
        <charset val="136"/>
      </rPr>
      <t>平溪區農會</t>
    </r>
  </si>
  <si>
    <t>苗栗縣農會</t>
    <phoneticPr fontId="1" type="noConversion"/>
  </si>
  <si>
    <r>
      <rPr>
        <sz val="14"/>
        <color theme="1"/>
        <rFont val="標楷體"/>
        <family val="4"/>
        <charset val="136"/>
      </rPr>
      <t>銅鑼鄉農會</t>
    </r>
  </si>
  <si>
    <r>
      <rPr>
        <sz val="14"/>
        <color theme="1"/>
        <rFont val="標楷體"/>
        <family val="4"/>
        <charset val="136"/>
      </rPr>
      <t>頭屋鄉農會</t>
    </r>
  </si>
  <si>
    <r>
      <rPr>
        <sz val="14"/>
        <color theme="1"/>
        <rFont val="標楷體"/>
        <family val="4"/>
        <charset val="136"/>
      </rPr>
      <t>三義鄉農會</t>
    </r>
  </si>
  <si>
    <r>
      <rPr>
        <sz val="14"/>
        <color theme="1"/>
        <rFont val="標楷體"/>
        <family val="4"/>
        <charset val="136"/>
      </rPr>
      <t>西湖鄉農會</t>
    </r>
  </si>
  <si>
    <r>
      <rPr>
        <sz val="14"/>
        <color theme="1"/>
        <rFont val="標楷體"/>
        <family val="4"/>
        <charset val="136"/>
      </rPr>
      <t>三灣鄉農會</t>
    </r>
  </si>
  <si>
    <r>
      <rPr>
        <sz val="14"/>
        <color theme="1"/>
        <rFont val="標楷體"/>
        <family val="4"/>
        <charset val="136"/>
      </rPr>
      <t>豐原區農會</t>
    </r>
  </si>
  <si>
    <r>
      <rPr>
        <sz val="14"/>
        <color theme="1"/>
        <rFont val="標楷體"/>
        <family val="4"/>
        <charset val="136"/>
      </rPr>
      <t>埔鹽鄉農會</t>
    </r>
  </si>
  <si>
    <t>南投縣農會</t>
    <phoneticPr fontId="1" type="noConversion"/>
  </si>
  <si>
    <r>
      <rPr>
        <sz val="14"/>
        <color theme="1"/>
        <rFont val="標楷體"/>
        <family val="4"/>
        <charset val="136"/>
      </rPr>
      <t>林內鄉農會</t>
    </r>
  </si>
  <si>
    <r>
      <rPr>
        <sz val="14"/>
        <color theme="1"/>
        <rFont val="標楷體"/>
        <family val="4"/>
        <charset val="136"/>
      </rPr>
      <t>東石鄉農會</t>
    </r>
  </si>
  <si>
    <r>
      <rPr>
        <sz val="14"/>
        <color theme="1"/>
        <rFont val="標楷體"/>
        <family val="4"/>
        <charset val="136"/>
      </rPr>
      <t>阿里山鄉農會</t>
    </r>
  </si>
  <si>
    <r>
      <rPr>
        <sz val="14"/>
        <color theme="1"/>
        <rFont val="標楷體"/>
        <family val="4"/>
        <charset val="136"/>
      </rPr>
      <t>鹽水區農會</t>
    </r>
  </si>
  <si>
    <r>
      <rPr>
        <sz val="14"/>
        <color theme="1"/>
        <rFont val="標楷體"/>
        <family val="4"/>
        <charset val="136"/>
      </rPr>
      <t>麻豆區農會</t>
    </r>
  </si>
  <si>
    <r>
      <rPr>
        <sz val="14"/>
        <color theme="1"/>
        <rFont val="標楷體"/>
        <family val="4"/>
        <charset val="136"/>
      </rPr>
      <t>後壁區農會</t>
    </r>
  </si>
  <si>
    <r>
      <rPr>
        <sz val="14"/>
        <color theme="1"/>
        <rFont val="標楷體"/>
        <family val="4"/>
        <charset val="136"/>
      </rPr>
      <t>東山區農會</t>
    </r>
  </si>
  <si>
    <r>
      <rPr>
        <sz val="14"/>
        <color theme="1"/>
        <rFont val="標楷體"/>
        <family val="4"/>
        <charset val="136"/>
      </rPr>
      <t>大內區農會</t>
    </r>
  </si>
  <si>
    <r>
      <rPr>
        <sz val="14"/>
        <color theme="1"/>
        <rFont val="標楷體"/>
        <family val="4"/>
        <charset val="136"/>
      </rPr>
      <t>七股區農會</t>
    </r>
  </si>
  <si>
    <r>
      <rPr>
        <sz val="14"/>
        <color theme="1"/>
        <rFont val="標楷體"/>
        <family val="4"/>
        <charset val="136"/>
      </rPr>
      <t>北門區農會</t>
    </r>
  </si>
  <si>
    <r>
      <rPr>
        <sz val="14"/>
        <color theme="1"/>
        <rFont val="標楷體"/>
        <family val="4"/>
        <charset val="136"/>
      </rPr>
      <t>山上區農會</t>
    </r>
  </si>
  <si>
    <r>
      <rPr>
        <sz val="14"/>
        <color theme="1"/>
        <rFont val="標楷體"/>
        <family val="4"/>
        <charset val="136"/>
      </rPr>
      <t>楠西區農會</t>
    </r>
  </si>
  <si>
    <r>
      <rPr>
        <sz val="14"/>
        <color theme="1"/>
        <rFont val="標楷體"/>
        <family val="4"/>
        <charset val="136"/>
      </rPr>
      <t>南化區農會</t>
    </r>
  </si>
  <si>
    <r>
      <rPr>
        <sz val="14"/>
        <color theme="1"/>
        <rFont val="標楷體"/>
        <family val="4"/>
        <charset val="136"/>
      </rPr>
      <t>左鎮區農會</t>
    </r>
  </si>
  <si>
    <r>
      <rPr>
        <sz val="14"/>
        <color theme="1"/>
        <rFont val="標楷體"/>
        <family val="4"/>
        <charset val="136"/>
      </rPr>
      <t>龍崎區農會</t>
    </r>
  </si>
  <si>
    <r>
      <rPr>
        <sz val="14"/>
        <color theme="1"/>
        <rFont val="標楷體"/>
        <family val="4"/>
        <charset val="136"/>
      </rPr>
      <t>林園區農會</t>
    </r>
  </si>
  <si>
    <r>
      <rPr>
        <sz val="14"/>
        <color theme="1"/>
        <rFont val="標楷體"/>
        <family val="4"/>
        <charset val="136"/>
      </rPr>
      <t>湖內區農會</t>
    </r>
  </si>
  <si>
    <r>
      <rPr>
        <sz val="14"/>
        <color theme="1"/>
        <rFont val="標楷體"/>
        <family val="4"/>
        <charset val="136"/>
      </rPr>
      <t>茄萣區農會</t>
    </r>
  </si>
  <si>
    <r>
      <rPr>
        <sz val="14"/>
        <color theme="1"/>
        <rFont val="標楷體"/>
        <family val="4"/>
        <charset val="136"/>
      </rPr>
      <t>永安區農會</t>
    </r>
  </si>
  <si>
    <r>
      <rPr>
        <sz val="14"/>
        <color theme="1"/>
        <rFont val="標楷體"/>
        <family val="4"/>
        <charset val="136"/>
      </rPr>
      <t>彌陀區農會</t>
    </r>
  </si>
  <si>
    <r>
      <rPr>
        <sz val="14"/>
        <color theme="1"/>
        <rFont val="標楷體"/>
        <family val="4"/>
        <charset val="136"/>
      </rPr>
      <t>甲仙地區農會</t>
    </r>
  </si>
  <si>
    <r>
      <rPr>
        <sz val="14"/>
        <color theme="1"/>
        <rFont val="標楷體"/>
        <family val="4"/>
        <charset val="136"/>
      </rPr>
      <t>杉林區農會</t>
    </r>
  </si>
  <si>
    <r>
      <rPr>
        <sz val="14"/>
        <color theme="1"/>
        <rFont val="標楷體"/>
        <family val="4"/>
        <charset val="136"/>
      </rPr>
      <t>內門區農會</t>
    </r>
  </si>
  <si>
    <r>
      <rPr>
        <sz val="14"/>
        <color theme="1"/>
        <rFont val="標楷體"/>
        <family val="4"/>
        <charset val="136"/>
      </rPr>
      <t>小港區農會</t>
    </r>
  </si>
  <si>
    <r>
      <rPr>
        <sz val="14"/>
        <color theme="1"/>
        <rFont val="標楷體"/>
        <family val="4"/>
        <charset val="136"/>
      </rPr>
      <t>潮州鎮農會</t>
    </r>
  </si>
  <si>
    <r>
      <rPr>
        <sz val="14"/>
        <color theme="1"/>
        <rFont val="標楷體"/>
        <family val="4"/>
        <charset val="136"/>
      </rPr>
      <t>萬丹鄉農會</t>
    </r>
  </si>
  <si>
    <r>
      <rPr>
        <sz val="14"/>
        <color theme="1"/>
        <rFont val="標楷體"/>
        <family val="4"/>
        <charset val="136"/>
      </rPr>
      <t>麟洛鄉農會</t>
    </r>
  </si>
  <si>
    <r>
      <rPr>
        <sz val="14"/>
        <color theme="1"/>
        <rFont val="標楷體"/>
        <family val="4"/>
        <charset val="136"/>
      </rPr>
      <t>萬巒地區農會</t>
    </r>
  </si>
  <si>
    <r>
      <rPr>
        <sz val="14"/>
        <color theme="1"/>
        <rFont val="標楷體"/>
        <family val="4"/>
        <charset val="136"/>
      </rPr>
      <t>竹田鄉農會</t>
    </r>
  </si>
  <si>
    <r>
      <rPr>
        <sz val="14"/>
        <color theme="1"/>
        <rFont val="標楷體"/>
        <family val="4"/>
        <charset val="136"/>
      </rPr>
      <t>新園鄉農會</t>
    </r>
  </si>
  <si>
    <r>
      <rPr>
        <sz val="14"/>
        <color theme="1"/>
        <rFont val="標楷體"/>
        <family val="4"/>
        <charset val="136"/>
      </rPr>
      <t>崁頂鄉農會</t>
    </r>
  </si>
  <si>
    <r>
      <rPr>
        <sz val="14"/>
        <color theme="1"/>
        <rFont val="標楷體"/>
        <family val="4"/>
        <charset val="136"/>
      </rPr>
      <t>林邊鄉農會</t>
    </r>
  </si>
  <si>
    <r>
      <rPr>
        <sz val="14"/>
        <color theme="1"/>
        <rFont val="標楷體"/>
        <family val="4"/>
        <charset val="136"/>
      </rPr>
      <t>長治鄉農會</t>
    </r>
  </si>
  <si>
    <r>
      <rPr>
        <sz val="14"/>
        <color theme="1"/>
        <rFont val="標楷體"/>
        <family val="4"/>
        <charset val="136"/>
      </rPr>
      <t>車城地區農會</t>
    </r>
  </si>
  <si>
    <r>
      <rPr>
        <sz val="14"/>
        <color theme="1"/>
        <rFont val="標楷體"/>
        <family val="4"/>
        <charset val="136"/>
      </rPr>
      <t>滿州鄉農會</t>
    </r>
  </si>
  <si>
    <r>
      <rPr>
        <sz val="14"/>
        <color theme="1"/>
        <rFont val="標楷體"/>
        <family val="4"/>
        <charset val="136"/>
      </rPr>
      <t>枋山地區農會</t>
    </r>
  </si>
  <si>
    <t>宜蘭縣農會</t>
    <phoneticPr fontId="1" type="noConversion"/>
  </si>
  <si>
    <t>花蓮縣農會</t>
    <phoneticPr fontId="1" type="noConversion"/>
  </si>
  <si>
    <r>
      <rPr>
        <sz val="14"/>
        <color theme="1"/>
        <rFont val="標楷體"/>
        <family val="4"/>
        <charset val="136"/>
      </rPr>
      <t>長濱鄉農會</t>
    </r>
  </si>
  <si>
    <t>金門縣農會</t>
    <phoneticPr fontId="1" type="noConversion"/>
  </si>
  <si>
    <t>連江縣農會</t>
    <phoneticPr fontId="1" type="noConversion"/>
  </si>
  <si>
    <r>
      <rPr>
        <sz val="16"/>
        <rFont val="標楷體"/>
        <family val="4"/>
        <charset val="136"/>
      </rPr>
      <t>補助</t>
    </r>
    <r>
      <rPr>
        <sz val="16"/>
        <rFont val="Times New Roman"/>
        <family val="1"/>
      </rPr>
      <t>112</t>
    </r>
    <r>
      <rPr>
        <sz val="16"/>
        <rFont val="標楷體"/>
        <family val="4"/>
        <charset val="136"/>
      </rPr>
      <t>年度提撥推廣經費不足</t>
    </r>
    <r>
      <rPr>
        <sz val="16"/>
        <rFont val="Times New Roman"/>
        <family val="1"/>
      </rPr>
      <t>40</t>
    </r>
    <r>
      <rPr>
        <sz val="16"/>
        <rFont val="標楷體"/>
        <family val="4"/>
        <charset val="136"/>
      </rPr>
      <t>萬元之農會經費明細表</t>
    </r>
    <phoneticPr fontId="1" type="noConversion"/>
  </si>
  <si>
    <t>撥付三級農會共同經費10,000,000元。</t>
    <phoneticPr fontId="1" type="noConversion"/>
  </si>
  <si>
    <t>農會業務發展基金112年度結存新臺幣68,668,714元。</t>
    <phoneticPr fontId="1" type="noConversion"/>
  </si>
  <si>
    <t>撥付第11屆資深績優人員表彰大會活動經費2,000,000元。
撥付第10屆全國農會盃桌球錦標賽暨路跑經費2,600,040元。
撥付宜蘭縣農會等18單位第10屆桌球賽暨路跑補助經費760,170元。                                                       撥付農訓協會編纂農漁會業務手冊補助經費2,000,030元</t>
    <phoneticPr fontId="1" type="noConversion"/>
  </si>
  <si>
    <t>各級農會配合政府政策性重要業務及農會共同性之研究發展經費112年度結存新臺幣63,909,224元。</t>
    <phoneticPr fontId="1" type="noConversion"/>
  </si>
  <si>
    <t>補助中山區農會等54單位推廣經費不足40萬及匯費總計(含匯費)13,412,450元。</t>
    <phoneticPr fontId="1" type="noConversion"/>
  </si>
  <si>
    <t>推廣事業計畫補助經費112年度結存新臺幣60,833,580元。</t>
    <phoneticPr fontId="1" type="noConversion"/>
  </si>
  <si>
    <t xml:space="preserve">4/10審議小組會議出席費及補充保費55,139元。
8/3計畫初審小組會議出席費、補充保費及計畫書等12,253元。
9/26審議小組會議出席費及補充保費53,097元。                                   撥付宜蘭縣農會等41單位112年度發展經濟事業計畫(含匯費)總計12,300,410元。
</t>
    <phoneticPr fontId="1" type="noConversion"/>
  </si>
  <si>
    <t>發展經濟事業計畫補助經費112年度結存新臺幣86,190,953元。</t>
    <phoneticPr fontId="1" type="noConversion"/>
  </si>
  <si>
    <t>收110年度經費分配與111年度專戶孳息分配計5,178,916元。</t>
    <phoneticPr fontId="1" type="noConversion"/>
  </si>
  <si>
    <t xml:space="preserve">收110年度經費分配與111年度專戶孳息分配計10,357,833元。
繳回申請補助建置或更新冷藏庫設備剩餘款275,364元。
</t>
    <phoneticPr fontId="1" type="noConversion"/>
  </si>
  <si>
    <t xml:space="preserve">收110年度經費分配與111年度專戶孳息分配計18,126,206元。
</t>
    <phoneticPr fontId="1" type="noConversion"/>
  </si>
  <si>
    <t>推廣事業計畫補助經費</t>
    <phoneticPr fontId="1" type="noConversion"/>
  </si>
  <si>
    <t>彙收111年度各級農會盈餘提撥推廣互助經費</t>
    <phoneticPr fontId="1" type="noConversion"/>
  </si>
  <si>
    <t>彙收提繳金額共90,673,872元
扣除提撥10%全國農會9,067,387元
扣除提撥10%推廣輔導農會形象經費9,067,387元
退上繳農會20%計17,849,873元
及匯費220元後餘額54,689,005元
分配113年各項經費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</si>
</sst>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m&quot;月&quot;d&quot;日&quot;;@"/>
    <numFmt numFmtId="177" formatCode="#,##0.00_);[Red]\(#,##0.00\)"/>
    <numFmt numFmtId="178" formatCode="_-* #,##0_-;\-* #,##0_-;_-* &quot;-&quot;??_-;_-@_-"/>
    <numFmt numFmtId="179" formatCode="#,##0_);[Red]\(#,##0\)"/>
  </numFmts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3.5"/>
      <name val="標楷體"/>
      <family val="4"/>
      <charset val="136"/>
    </font>
    <font>
      <sz val="12"/>
      <color indexed="56"/>
      <name val="新細明體"/>
      <family val="1"/>
      <charset val="136"/>
    </font>
    <font>
      <sz val="14"/>
      <color indexed="56"/>
      <name val="標楷體"/>
      <family val="4"/>
      <charset val="136"/>
    </font>
    <font>
      <sz val="14"/>
      <name val="Times New Roman"/>
      <family val="1"/>
    </font>
    <font>
      <sz val="14"/>
      <color rgb="FF002060"/>
      <name val="標楷體"/>
      <family val="4"/>
      <charset val="136"/>
    </font>
    <font>
      <sz val="12"/>
      <color rgb="FF002060"/>
      <name val="新細明體"/>
      <family val="1"/>
      <charset val="136"/>
    </font>
    <font>
      <sz val="18"/>
      <color rgb="FF002060"/>
      <name val="標楷體"/>
      <family val="4"/>
      <charset val="136"/>
    </font>
    <font>
      <sz val="16"/>
      <color rgb="FF002060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3" fontId="9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8" fillId="0" borderId="0" xfId="0" applyNumberFormat="1" applyFo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78" fontId="10" fillId="0" borderId="10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0" fontId="18" fillId="0" borderId="6" xfId="1" applyNumberFormat="1" applyFont="1" applyFill="1" applyBorder="1" applyAlignment="1">
      <alignment horizontal="center" vertical="center"/>
    </xf>
    <xf numFmtId="179" fontId="18" fillId="0" borderId="6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10" fontId="18" fillId="0" borderId="8" xfId="1" applyNumberFormat="1" applyFont="1" applyFill="1" applyBorder="1" applyAlignment="1">
      <alignment horizontal="center" vertical="center"/>
    </xf>
    <xf numFmtId="179" fontId="18" fillId="0" borderId="8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" xfId="1" applyNumberFormat="1" applyFont="1" applyFill="1" applyBorder="1" applyAlignment="1">
      <alignment horizontal="center" vertical="center"/>
    </xf>
    <xf numFmtId="179" fontId="18" fillId="0" borderId="1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10" fontId="18" fillId="0" borderId="4" xfId="1" applyNumberFormat="1" applyFont="1" applyFill="1" applyBorder="1" applyAlignment="1">
      <alignment horizontal="center" vertical="center"/>
    </xf>
    <xf numFmtId="179" fontId="18" fillId="0" borderId="4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0" fontId="18" fillId="0" borderId="12" xfId="1" applyNumberFormat="1" applyFont="1" applyFill="1" applyBorder="1" applyAlignment="1">
      <alignment horizontal="center" vertical="center"/>
    </xf>
    <xf numFmtId="179" fontId="18" fillId="0" borderId="12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179" fontId="18" fillId="0" borderId="10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0" fontId="18" fillId="0" borderId="16" xfId="1" applyNumberFormat="1" applyFont="1" applyFill="1" applyBorder="1" applyAlignment="1">
      <alignment horizontal="center" vertical="center"/>
    </xf>
    <xf numFmtId="179" fontId="18" fillId="0" borderId="16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3">
    <cellStyle name="一般" xfId="0" builtinId="0"/>
    <cellStyle name="千分位 2" xfId="2" xr:uid="{00000000-0005-0000-0000-000001000000}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4" workbookViewId="0">
      <selection activeCell="C10" sqref="C10"/>
    </sheetView>
  </sheetViews>
  <sheetFormatPr defaultColWidth="8.88671875" defaultRowHeight="16.2"/>
  <cols>
    <col min="1" max="1" width="33.21875" style="9" customWidth="1"/>
    <col min="2" max="2" width="25.6640625" style="9" customWidth="1"/>
    <col min="3" max="3" width="45.88671875" style="9" customWidth="1"/>
    <col min="4" max="5" width="8.88671875" style="9"/>
    <col min="6" max="6" width="39.109375" style="9" customWidth="1"/>
    <col min="7" max="16384" width="8.88671875" style="9"/>
  </cols>
  <sheetData>
    <row r="1" spans="1:6" ht="30" customHeight="1">
      <c r="A1" s="71" t="s">
        <v>25</v>
      </c>
      <c r="B1" s="72"/>
      <c r="C1" s="72"/>
    </row>
    <row r="2" spans="1:6" ht="24.9" customHeight="1">
      <c r="A2" s="73" t="s">
        <v>26</v>
      </c>
      <c r="B2" s="72"/>
      <c r="C2" s="72"/>
    </row>
    <row r="3" spans="1:6" ht="24.9" customHeight="1">
      <c r="A3" s="73" t="s">
        <v>27</v>
      </c>
      <c r="B3" s="72"/>
      <c r="C3" s="72"/>
    </row>
    <row r="4" spans="1:6" ht="30" customHeight="1">
      <c r="A4" s="10" t="s">
        <v>9</v>
      </c>
      <c r="B4" s="11" t="s">
        <v>0</v>
      </c>
      <c r="C4" s="10" t="s">
        <v>1</v>
      </c>
    </row>
    <row r="5" spans="1:6" ht="30" customHeight="1">
      <c r="A5" s="20" t="s">
        <v>11</v>
      </c>
      <c r="B5" s="21">
        <v>68668714</v>
      </c>
      <c r="C5" s="20"/>
    </row>
    <row r="6" spans="1:6" ht="60" customHeight="1">
      <c r="A6" s="20" t="s">
        <v>12</v>
      </c>
      <c r="B6" s="21">
        <v>63909224</v>
      </c>
      <c r="C6" s="20"/>
      <c r="F6" s="18"/>
    </row>
    <row r="7" spans="1:6" ht="30" customHeight="1">
      <c r="A7" s="20" t="s">
        <v>102</v>
      </c>
      <c r="B7" s="21">
        <v>60833580</v>
      </c>
      <c r="C7" s="20"/>
    </row>
    <row r="8" spans="1:6" ht="30" customHeight="1">
      <c r="A8" s="20" t="s">
        <v>13</v>
      </c>
      <c r="B8" s="21">
        <v>86190953</v>
      </c>
      <c r="C8" s="20"/>
    </row>
    <row r="9" spans="1:6" ht="30" customHeight="1">
      <c r="A9" s="22" t="s">
        <v>15</v>
      </c>
      <c r="B9" s="23">
        <v>7402517</v>
      </c>
      <c r="C9" s="24"/>
    </row>
    <row r="10" spans="1:6" ht="138.75" customHeight="1">
      <c r="A10" s="20" t="s">
        <v>103</v>
      </c>
      <c r="B10" s="23">
        <v>54689005</v>
      </c>
      <c r="C10" s="27" t="s">
        <v>104</v>
      </c>
    </row>
    <row r="11" spans="1:6" ht="30" customHeight="1">
      <c r="A11" s="22" t="s">
        <v>28</v>
      </c>
      <c r="B11" s="23">
        <v>5253539</v>
      </c>
      <c r="C11" s="25"/>
    </row>
    <row r="12" spans="1:6" ht="30" customHeight="1">
      <c r="A12" s="12" t="s">
        <v>14</v>
      </c>
      <c r="B12" s="14">
        <f>SUM(B5:B11)</f>
        <v>346947532</v>
      </c>
      <c r="C12" s="13"/>
    </row>
    <row r="13" spans="1:6" ht="30" customHeight="1"/>
    <row r="14" spans="1:6" ht="50.1" customHeight="1"/>
    <row r="15" spans="1:6" ht="50.1" customHeight="1"/>
  </sheetData>
  <mergeCells count="3">
    <mergeCell ref="A1:C1"/>
    <mergeCell ref="A2:C2"/>
    <mergeCell ref="A3:C3"/>
  </mergeCells>
  <phoneticPr fontId="1" type="noConversion"/>
  <printOptions horizontalCentered="1"/>
  <pageMargins left="0.70866141732283472" right="0.70866141732283472" top="0.70866141732283472" bottom="0.70866141732283472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3" sqref="C3"/>
    </sheetView>
  </sheetViews>
  <sheetFormatPr defaultColWidth="9" defaultRowHeight="16.2"/>
  <cols>
    <col min="1" max="2" width="29.77734375" style="3" customWidth="1"/>
    <col min="3" max="3" width="25.77734375" style="3" customWidth="1"/>
    <col min="4" max="16384" width="9" style="3"/>
  </cols>
  <sheetData>
    <row r="1" spans="1:3" ht="45.6" customHeight="1">
      <c r="A1" s="75" t="s">
        <v>29</v>
      </c>
      <c r="B1" s="75"/>
      <c r="C1" s="75"/>
    </row>
    <row r="2" spans="1:3" ht="19.8">
      <c r="A2" s="2" t="s">
        <v>4</v>
      </c>
      <c r="B2" s="2" t="s">
        <v>5</v>
      </c>
      <c r="C2" s="2" t="s">
        <v>3</v>
      </c>
    </row>
    <row r="3" spans="1:3" ht="102.75" customHeight="1">
      <c r="A3" s="15" t="s">
        <v>99</v>
      </c>
      <c r="B3" s="28" t="s">
        <v>91</v>
      </c>
      <c r="C3" s="15"/>
    </row>
    <row r="4" spans="1:3" ht="37.200000000000003" customHeight="1">
      <c r="A4" s="74" t="s">
        <v>92</v>
      </c>
      <c r="B4" s="74"/>
      <c r="C4" s="74"/>
    </row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view="pageBreakPreview" zoomScaleNormal="100" workbookViewId="0">
      <selection activeCell="A3" sqref="A3"/>
    </sheetView>
  </sheetViews>
  <sheetFormatPr defaultColWidth="9" defaultRowHeight="42.6" customHeight="1"/>
  <cols>
    <col min="1" max="2" width="29.77734375" style="3" customWidth="1"/>
    <col min="3" max="3" width="25.77734375" style="4" customWidth="1"/>
    <col min="4" max="16384" width="9" style="3"/>
  </cols>
  <sheetData>
    <row r="1" spans="1:3" ht="49.5" customHeight="1">
      <c r="A1" s="76" t="s">
        <v>30</v>
      </c>
      <c r="B1" s="76"/>
      <c r="C1" s="76"/>
    </row>
    <row r="2" spans="1:3" ht="23.25" customHeight="1">
      <c r="A2" s="8" t="s">
        <v>17</v>
      </c>
      <c r="B2" s="8" t="s">
        <v>19</v>
      </c>
      <c r="C2" s="8" t="s">
        <v>3</v>
      </c>
    </row>
    <row r="3" spans="1:3" ht="243" customHeight="1">
      <c r="A3" s="15" t="s">
        <v>100</v>
      </c>
      <c r="B3" s="15" t="s">
        <v>93</v>
      </c>
      <c r="C3" s="26"/>
    </row>
    <row r="4" spans="1:3" ht="43.5" customHeight="1">
      <c r="A4" s="77" t="s">
        <v>94</v>
      </c>
      <c r="B4" s="77"/>
      <c r="C4" s="77"/>
    </row>
  </sheetData>
  <mergeCells count="2">
    <mergeCell ref="A1:C1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A3" sqref="A3"/>
    </sheetView>
  </sheetViews>
  <sheetFormatPr defaultColWidth="9" defaultRowHeight="16.2"/>
  <cols>
    <col min="1" max="2" width="29.77734375" style="3" customWidth="1"/>
    <col min="3" max="3" width="25.77734375" style="3" customWidth="1"/>
    <col min="4" max="4" width="11.44140625" style="3" customWidth="1"/>
    <col min="5" max="16384" width="9" style="3"/>
  </cols>
  <sheetData>
    <row r="1" spans="1:3" ht="43.95" customHeight="1">
      <c r="A1" s="76" t="s">
        <v>31</v>
      </c>
      <c r="B1" s="76"/>
      <c r="C1" s="76"/>
    </row>
    <row r="2" spans="1:3" ht="19.95" customHeight="1">
      <c r="A2" s="1" t="s">
        <v>17</v>
      </c>
      <c r="B2" s="2" t="s">
        <v>6</v>
      </c>
      <c r="C2" s="1" t="s">
        <v>7</v>
      </c>
    </row>
    <row r="3" spans="1:3" ht="216" customHeight="1">
      <c r="A3" s="15" t="s">
        <v>101</v>
      </c>
      <c r="B3" s="15" t="s">
        <v>95</v>
      </c>
      <c r="C3" s="15"/>
    </row>
    <row r="4" spans="1:3" ht="32.25" customHeight="1">
      <c r="A4" s="78" t="s">
        <v>96</v>
      </c>
      <c r="B4" s="78"/>
      <c r="C4" s="78"/>
    </row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0"/>
  <sheetViews>
    <sheetView workbookViewId="0">
      <selection activeCell="A3" sqref="A3"/>
    </sheetView>
  </sheetViews>
  <sheetFormatPr defaultColWidth="9" defaultRowHeight="16.2"/>
  <cols>
    <col min="1" max="2" width="29.77734375" style="3" customWidth="1"/>
    <col min="3" max="3" width="25.77734375" style="5" customWidth="1"/>
    <col min="4" max="16384" width="9" style="3"/>
  </cols>
  <sheetData>
    <row r="1" spans="1:3" ht="40.950000000000003" customHeight="1">
      <c r="A1" s="79" t="s">
        <v>32</v>
      </c>
      <c r="B1" s="79"/>
      <c r="C1" s="79"/>
    </row>
    <row r="2" spans="1:3" ht="19.8">
      <c r="A2" s="2" t="s">
        <v>2</v>
      </c>
      <c r="B2" s="2" t="s">
        <v>5</v>
      </c>
      <c r="C2" s="16" t="s">
        <v>8</v>
      </c>
    </row>
    <row r="3" spans="1:3" ht="273.75" customHeight="1">
      <c r="A3" s="15" t="s">
        <v>101</v>
      </c>
      <c r="B3" s="15" t="s">
        <v>97</v>
      </c>
      <c r="C3" s="15"/>
    </row>
    <row r="4" spans="1:3" ht="36.75" customHeight="1">
      <c r="A4" s="80" t="s">
        <v>98</v>
      </c>
      <c r="B4" s="80"/>
      <c r="C4" s="80"/>
    </row>
    <row r="5" spans="1:3" ht="30" customHeight="1"/>
    <row r="6" spans="1:3" ht="20.100000000000001" customHeight="1"/>
    <row r="7" spans="1:3" ht="20.100000000000001" customHeight="1"/>
    <row r="8" spans="1:3" ht="30" customHeight="1"/>
    <row r="9" spans="1:3" ht="30" customHeight="1"/>
    <row r="10" spans="1:3" ht="39.9" customHeight="1"/>
    <row r="11" spans="1:3" ht="39.9" customHeight="1"/>
    <row r="12" spans="1:3" ht="30" customHeight="1"/>
    <row r="13" spans="1:3" ht="30" customHeight="1"/>
    <row r="14" spans="1:3" ht="30" customHeight="1"/>
    <row r="15" spans="1:3" ht="20.100000000000001" customHeight="1"/>
    <row r="16" spans="1:3" ht="30" customHeight="1"/>
    <row r="17" ht="30" customHeight="1"/>
    <row r="18" ht="30" customHeight="1"/>
    <row r="19" ht="30" customHeight="1"/>
    <row r="20" ht="30" customHeight="1"/>
    <row r="21" ht="20.100000000000001" customHeight="1"/>
    <row r="22" ht="20.100000000000001" customHeight="1"/>
    <row r="23" ht="20.100000000000001" customHeight="1"/>
    <row r="24" ht="20.100000000000001" customHeight="1"/>
    <row r="25" ht="30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9.9" customHeight="1"/>
    <row r="41" ht="50.1" customHeight="1"/>
    <row r="42" ht="50.1" customHeight="1"/>
    <row r="43" ht="39.9" customHeight="1"/>
    <row r="44" ht="39.9" customHeight="1"/>
    <row r="45" ht="39.9" customHeight="1"/>
    <row r="46" ht="39.9" customHeight="1"/>
    <row r="47" ht="39.9" customHeight="1"/>
    <row r="48" ht="39.9" customHeight="1"/>
    <row r="49" ht="39.9" customHeight="1"/>
    <row r="50" ht="30" customHeight="1"/>
    <row r="51" ht="50.1" customHeight="1"/>
    <row r="52" ht="30" customHeight="1"/>
    <row r="53" ht="50.1" customHeight="1"/>
    <row r="54" ht="30" customHeight="1"/>
    <row r="55" ht="39.9" customHeight="1"/>
    <row r="56" ht="30" customHeight="1"/>
    <row r="57" ht="39.9" customHeight="1"/>
    <row r="58" ht="39.9" customHeight="1"/>
    <row r="59" ht="39.9" customHeight="1"/>
    <row r="60" ht="39.9" customHeight="1"/>
    <row r="61" ht="30" customHeight="1"/>
    <row r="62" ht="30" customHeight="1"/>
    <row r="63" ht="30" customHeight="1"/>
    <row r="64" ht="30" customHeight="1"/>
    <row r="65" ht="39.9" customHeight="1"/>
    <row r="66" ht="39.9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20.100000000000001" customHeight="1"/>
    <row r="74" ht="20.100000000000001" customHeight="1"/>
    <row r="75" ht="20.100000000000001" customHeight="1"/>
    <row r="76" ht="30" customHeight="1"/>
    <row r="77" ht="30" customHeight="1"/>
    <row r="78" ht="30" customHeight="1"/>
    <row r="79" ht="30" customHeight="1"/>
    <row r="80" ht="20.100000000000001" customHeight="1"/>
    <row r="81" ht="20.100000000000001" customHeight="1"/>
    <row r="82" ht="30" customHeight="1"/>
    <row r="83" ht="20.100000000000001" customHeight="1"/>
    <row r="84" ht="20.100000000000001" customHeight="1"/>
    <row r="85" ht="20.100000000000001" customHeight="1"/>
    <row r="86" ht="30" customHeight="1"/>
    <row r="87" ht="20.100000000000001" customHeight="1"/>
    <row r="88" ht="20.100000000000001" customHeight="1"/>
    <row r="89" ht="20.100000000000001" customHeight="1"/>
    <row r="90" ht="30" customHeight="1"/>
    <row r="91" ht="30" customHeight="1"/>
    <row r="92" ht="30" customHeight="1"/>
    <row r="93" ht="30" customHeight="1"/>
    <row r="94" ht="20.100000000000001" customHeight="1"/>
    <row r="95" ht="20.100000000000001" customHeight="1"/>
    <row r="96" ht="30" customHeight="1"/>
    <row r="97" ht="30" customHeight="1"/>
    <row r="98" ht="30" customHeight="1"/>
    <row r="99" ht="30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30" customHeight="1"/>
    <row r="106" ht="30" customHeight="1"/>
    <row r="107" ht="30" customHeight="1"/>
    <row r="108" ht="30" customHeight="1"/>
    <row r="109" ht="30" customHeight="1"/>
    <row r="110" ht="20.100000000000001" customHeight="1"/>
    <row r="111" ht="20.100000000000001" customHeight="1"/>
    <row r="112" ht="39.9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30" customHeight="1"/>
    <row r="126" ht="20.100000000000001" customHeight="1"/>
    <row r="127" ht="30" customHeight="1"/>
    <row r="128" ht="30" customHeight="1"/>
    <row r="129" ht="20.100000000000001" customHeight="1"/>
    <row r="130" ht="20.100000000000001" customHeight="1"/>
    <row r="131" ht="30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30" customHeight="1"/>
    <row r="141" ht="20.100000000000001" customHeight="1"/>
    <row r="142" ht="20.100000000000001" customHeight="1"/>
    <row r="143" ht="20.100000000000001" customHeight="1"/>
    <row r="144" ht="30" customHeight="1"/>
    <row r="145" ht="30" customHeight="1"/>
    <row r="146" ht="30" customHeight="1"/>
    <row r="147" ht="50.1" customHeight="1"/>
    <row r="148" ht="20.100000000000001" customHeight="1"/>
    <row r="149" ht="30" customHeight="1"/>
    <row r="150" ht="30" customHeight="1"/>
    <row r="151" ht="30" customHeight="1"/>
    <row r="152" ht="39.9" customHeight="1"/>
    <row r="153" ht="30" customHeight="1"/>
    <row r="154" ht="30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30" customHeight="1"/>
    <row r="166" ht="20.100000000000001" customHeight="1"/>
    <row r="167" ht="30" customHeight="1"/>
    <row r="168" ht="30" customHeight="1"/>
    <row r="169" ht="39.9" customHeight="1"/>
    <row r="170" ht="58.5" customHeight="1"/>
  </sheetData>
  <mergeCells count="2">
    <mergeCell ref="A1:C1"/>
    <mergeCell ref="A4:C4"/>
  </mergeCells>
  <phoneticPr fontId="1" type="noConversion"/>
  <pageMargins left="0.74803149606299213" right="0.74803149606299213" top="0.98425196850393704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>
      <selection activeCell="C12" sqref="C12"/>
    </sheetView>
  </sheetViews>
  <sheetFormatPr defaultRowHeight="16.2"/>
  <cols>
    <col min="1" max="2" width="29.77734375" customWidth="1"/>
    <col min="3" max="3" width="25.77734375" customWidth="1"/>
  </cols>
  <sheetData>
    <row r="1" spans="1:3" ht="38.4" customHeight="1">
      <c r="A1" s="76" t="s">
        <v>33</v>
      </c>
      <c r="B1" s="76"/>
      <c r="C1" s="82"/>
    </row>
    <row r="2" spans="1:3" ht="24.9" customHeight="1">
      <c r="A2" s="2" t="s">
        <v>2</v>
      </c>
      <c r="B2" s="2" t="s">
        <v>5</v>
      </c>
      <c r="C2" s="16" t="s">
        <v>7</v>
      </c>
    </row>
    <row r="3" spans="1:3" ht="142.19999999999999" customHeight="1">
      <c r="A3" s="2" t="s">
        <v>16</v>
      </c>
      <c r="B3" s="19" t="s">
        <v>16</v>
      </c>
      <c r="C3" s="17"/>
    </row>
    <row r="4" spans="1:3" ht="43.5" customHeight="1">
      <c r="A4" s="74" t="s">
        <v>34</v>
      </c>
      <c r="B4" s="74"/>
      <c r="C4" s="81"/>
    </row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"/>
  <sheetViews>
    <sheetView view="pageBreakPreview" zoomScale="136" zoomScaleNormal="100" zoomScaleSheetLayoutView="136" workbookViewId="0">
      <selection activeCell="H8" sqref="H8"/>
    </sheetView>
  </sheetViews>
  <sheetFormatPr defaultColWidth="8.88671875" defaultRowHeight="16.2"/>
  <cols>
    <col min="1" max="1" width="5.6640625" style="3" customWidth="1"/>
    <col min="2" max="2" width="21.44140625" style="7" customWidth="1"/>
    <col min="3" max="3" width="6.88671875" style="6" customWidth="1"/>
    <col min="4" max="4" width="12" customWidth="1"/>
    <col min="5" max="5" width="13.77734375" customWidth="1"/>
    <col min="6" max="6" width="18.88671875" customWidth="1"/>
  </cols>
  <sheetData>
    <row r="1" spans="1:6" ht="34.200000000000003" customHeight="1" thickBot="1">
      <c r="A1" s="83" t="s">
        <v>90</v>
      </c>
      <c r="B1" s="83"/>
      <c r="C1" s="83"/>
      <c r="D1" s="83"/>
      <c r="E1" s="83"/>
      <c r="F1" s="83"/>
    </row>
    <row r="2" spans="1:6" ht="118.8">
      <c r="A2" s="61" t="s">
        <v>21</v>
      </c>
      <c r="B2" s="63" t="s">
        <v>18</v>
      </c>
      <c r="C2" s="64" t="s">
        <v>20</v>
      </c>
      <c r="D2" s="64" t="s">
        <v>10</v>
      </c>
      <c r="E2" s="65" t="s">
        <v>22</v>
      </c>
      <c r="F2" s="64" t="s">
        <v>23</v>
      </c>
    </row>
    <row r="3" spans="1:6" ht="19.8">
      <c r="A3" s="30">
        <v>1</v>
      </c>
      <c r="B3" s="44" t="s">
        <v>35</v>
      </c>
      <c r="C3" s="44">
        <v>1</v>
      </c>
      <c r="D3" s="45" t="s">
        <v>36</v>
      </c>
      <c r="E3" s="46">
        <v>58667</v>
      </c>
      <c r="F3" s="46">
        <f t="shared" ref="F3:F56" si="0">IF(400000-E3&gt;0,400000-E3,0)</f>
        <v>341333</v>
      </c>
    </row>
    <row r="4" spans="1:6" ht="20.399999999999999" thickBot="1">
      <c r="A4" s="34">
        <v>2</v>
      </c>
      <c r="B4" s="40" t="s">
        <v>37</v>
      </c>
      <c r="C4" s="40">
        <v>1</v>
      </c>
      <c r="D4" s="41" t="s">
        <v>36</v>
      </c>
      <c r="E4" s="42">
        <v>27972</v>
      </c>
      <c r="F4" s="42">
        <f t="shared" si="0"/>
        <v>372028</v>
      </c>
    </row>
    <row r="5" spans="1:6" ht="19.8">
      <c r="A5" s="67">
        <v>3</v>
      </c>
      <c r="B5" s="68" t="s">
        <v>38</v>
      </c>
      <c r="C5" s="68">
        <v>3</v>
      </c>
      <c r="D5" s="69">
        <v>0.12239999999999999</v>
      </c>
      <c r="E5" s="70">
        <v>194692</v>
      </c>
      <c r="F5" s="70">
        <f t="shared" si="0"/>
        <v>205308</v>
      </c>
    </row>
    <row r="6" spans="1:6" ht="20.399999999999999" thickBot="1">
      <c r="A6" s="33">
        <v>4</v>
      </c>
      <c r="B6" s="66" t="s">
        <v>39</v>
      </c>
      <c r="C6" s="66">
        <v>2</v>
      </c>
      <c r="D6" s="57">
        <v>0.1469</v>
      </c>
      <c r="E6" s="58">
        <v>65720</v>
      </c>
      <c r="F6" s="58">
        <f t="shared" si="0"/>
        <v>334280</v>
      </c>
    </row>
    <row r="7" spans="1:6" ht="19.8">
      <c r="A7" s="62">
        <v>5</v>
      </c>
      <c r="B7" s="43" t="s">
        <v>40</v>
      </c>
      <c r="C7" s="37">
        <v>1</v>
      </c>
      <c r="D7" s="38" t="s">
        <v>36</v>
      </c>
      <c r="E7" s="39">
        <v>160232</v>
      </c>
      <c r="F7" s="39">
        <f t="shared" si="0"/>
        <v>239768</v>
      </c>
    </row>
    <row r="8" spans="1:6" ht="19.8">
      <c r="A8" s="32">
        <v>6</v>
      </c>
      <c r="B8" s="44" t="s">
        <v>41</v>
      </c>
      <c r="C8" s="44">
        <v>7</v>
      </c>
      <c r="D8" s="45">
        <v>8.3099999999999993E-2</v>
      </c>
      <c r="E8" s="46">
        <v>355832</v>
      </c>
      <c r="F8" s="46">
        <f t="shared" si="0"/>
        <v>44168</v>
      </c>
    </row>
    <row r="9" spans="1:6" ht="19.8">
      <c r="A9" s="62">
        <v>7</v>
      </c>
      <c r="B9" s="44" t="s">
        <v>42</v>
      </c>
      <c r="C9" s="44">
        <v>6</v>
      </c>
      <c r="D9" s="45">
        <v>0.1133</v>
      </c>
      <c r="E9" s="46">
        <v>248340</v>
      </c>
      <c r="F9" s="46">
        <f t="shared" si="0"/>
        <v>151660</v>
      </c>
    </row>
    <row r="10" spans="1:6" ht="19.8">
      <c r="A10" s="32">
        <v>8</v>
      </c>
      <c r="B10" s="44" t="s">
        <v>43</v>
      </c>
      <c r="C10" s="44">
        <v>9</v>
      </c>
      <c r="D10" s="45">
        <v>0.1179</v>
      </c>
      <c r="E10" s="46">
        <v>305752</v>
      </c>
      <c r="F10" s="46">
        <f t="shared" si="0"/>
        <v>94248</v>
      </c>
    </row>
    <row r="11" spans="1:6" ht="19.8">
      <c r="A11" s="32">
        <v>9</v>
      </c>
      <c r="B11" s="44" t="s">
        <v>44</v>
      </c>
      <c r="C11" s="44">
        <v>6</v>
      </c>
      <c r="D11" s="45">
        <v>0.11650000000000001</v>
      </c>
      <c r="E11" s="46">
        <v>371024</v>
      </c>
      <c r="F11" s="46">
        <f t="shared" si="0"/>
        <v>28976</v>
      </c>
    </row>
    <row r="12" spans="1:6" ht="20.399999999999999" thickBot="1">
      <c r="A12" s="33">
        <v>10</v>
      </c>
      <c r="B12" s="40" t="s">
        <v>45</v>
      </c>
      <c r="C12" s="40">
        <v>6</v>
      </c>
      <c r="D12" s="41">
        <v>9.5899999999999999E-2</v>
      </c>
      <c r="E12" s="42">
        <v>190945</v>
      </c>
      <c r="F12" s="42">
        <f t="shared" si="0"/>
        <v>209055</v>
      </c>
    </row>
    <row r="13" spans="1:6" ht="20.399999999999999" thickBot="1">
      <c r="A13" s="36">
        <v>11</v>
      </c>
      <c r="B13" s="47" t="s">
        <v>46</v>
      </c>
      <c r="C13" s="47">
        <v>9</v>
      </c>
      <c r="D13" s="48">
        <v>9.4799999999999995E-2</v>
      </c>
      <c r="E13" s="49">
        <v>396800</v>
      </c>
      <c r="F13" s="49">
        <f t="shared" si="0"/>
        <v>3200</v>
      </c>
    </row>
    <row r="14" spans="1:6" ht="20.399999999999999" thickBot="1">
      <c r="A14" s="35">
        <v>12</v>
      </c>
      <c r="B14" s="47" t="s">
        <v>47</v>
      </c>
      <c r="C14" s="47">
        <v>9</v>
      </c>
      <c r="D14" s="48">
        <v>0.1166</v>
      </c>
      <c r="E14" s="49">
        <v>268482</v>
      </c>
      <c r="F14" s="49">
        <f t="shared" si="0"/>
        <v>131518</v>
      </c>
    </row>
    <row r="15" spans="1:6" ht="20.399999999999999" thickBot="1">
      <c r="A15" s="35">
        <v>13</v>
      </c>
      <c r="B15" s="50" t="s">
        <v>48</v>
      </c>
      <c r="C15" s="51">
        <v>9</v>
      </c>
      <c r="D15" s="52" t="s">
        <v>36</v>
      </c>
      <c r="E15" s="53">
        <v>114911</v>
      </c>
      <c r="F15" s="53">
        <f t="shared" si="0"/>
        <v>285089</v>
      </c>
    </row>
    <row r="16" spans="1:6" ht="20.399999999999999" thickBot="1">
      <c r="A16" s="35">
        <v>14</v>
      </c>
      <c r="B16" s="47" t="s">
        <v>49</v>
      </c>
      <c r="C16" s="47">
        <v>9</v>
      </c>
      <c r="D16" s="48">
        <v>0.12870000000000001</v>
      </c>
      <c r="E16" s="49">
        <v>5653</v>
      </c>
      <c r="F16" s="49">
        <f t="shared" si="0"/>
        <v>394347</v>
      </c>
    </row>
    <row r="17" spans="1:6" ht="19.8">
      <c r="A17" s="31">
        <v>15</v>
      </c>
      <c r="B17" s="37" t="s">
        <v>50</v>
      </c>
      <c r="C17" s="37">
        <v>10</v>
      </c>
      <c r="D17" s="38">
        <v>0.11260000000000001</v>
      </c>
      <c r="E17" s="39">
        <v>0</v>
      </c>
      <c r="F17" s="39">
        <f t="shared" si="0"/>
        <v>400000</v>
      </c>
    </row>
    <row r="18" spans="1:6" ht="20.399999999999999" thickBot="1">
      <c r="A18" s="33">
        <v>16</v>
      </c>
      <c r="B18" s="40" t="s">
        <v>51</v>
      </c>
      <c r="C18" s="40">
        <v>5</v>
      </c>
      <c r="D18" s="41">
        <v>7.17E-2</v>
      </c>
      <c r="E18" s="42">
        <v>21169</v>
      </c>
      <c r="F18" s="42">
        <f t="shared" si="0"/>
        <v>378831</v>
      </c>
    </row>
    <row r="19" spans="1:6" ht="19.8">
      <c r="A19" s="31">
        <v>17</v>
      </c>
      <c r="B19" s="37" t="s">
        <v>52</v>
      </c>
      <c r="C19" s="37">
        <v>11</v>
      </c>
      <c r="D19" s="38">
        <v>8.2000000000000003E-2</v>
      </c>
      <c r="E19" s="39">
        <v>0</v>
      </c>
      <c r="F19" s="39">
        <f t="shared" si="0"/>
        <v>400000</v>
      </c>
    </row>
    <row r="20" spans="1:6" ht="19.8">
      <c r="A20" s="32">
        <v>18</v>
      </c>
      <c r="B20" s="44" t="s">
        <v>53</v>
      </c>
      <c r="C20" s="44">
        <v>13</v>
      </c>
      <c r="D20" s="45">
        <v>0.1008</v>
      </c>
      <c r="E20" s="46">
        <v>0</v>
      </c>
      <c r="F20" s="46">
        <f t="shared" si="0"/>
        <v>400000</v>
      </c>
    </row>
    <row r="21" spans="1:6" ht="19.8">
      <c r="A21" s="32">
        <v>19</v>
      </c>
      <c r="B21" s="44" t="s">
        <v>54</v>
      </c>
      <c r="C21" s="44">
        <v>10</v>
      </c>
      <c r="D21" s="45">
        <v>7.2999999999999995E-2</v>
      </c>
      <c r="E21" s="46">
        <v>154681</v>
      </c>
      <c r="F21" s="46">
        <f t="shared" si="0"/>
        <v>245319</v>
      </c>
    </row>
    <row r="22" spans="1:6" ht="19.8">
      <c r="A22" s="32">
        <v>20</v>
      </c>
      <c r="B22" s="44" t="s">
        <v>55</v>
      </c>
      <c r="C22" s="44">
        <v>10</v>
      </c>
      <c r="D22" s="45">
        <v>7.6899999999999996E-2</v>
      </c>
      <c r="E22" s="46">
        <v>0</v>
      </c>
      <c r="F22" s="46">
        <f t="shared" si="0"/>
        <v>400000</v>
      </c>
    </row>
    <row r="23" spans="1:6" ht="19.8">
      <c r="A23" s="32">
        <v>21</v>
      </c>
      <c r="B23" s="44" t="s">
        <v>56</v>
      </c>
      <c r="C23" s="44">
        <v>7</v>
      </c>
      <c r="D23" s="45">
        <v>0.2273</v>
      </c>
      <c r="E23" s="46">
        <v>198941</v>
      </c>
      <c r="F23" s="46">
        <f t="shared" si="0"/>
        <v>201059</v>
      </c>
    </row>
    <row r="24" spans="1:6" ht="19.8">
      <c r="A24" s="32">
        <v>22</v>
      </c>
      <c r="B24" s="44" t="s">
        <v>57</v>
      </c>
      <c r="C24" s="44">
        <v>5</v>
      </c>
      <c r="D24" s="45">
        <v>0.22309999999999999</v>
      </c>
      <c r="E24" s="46">
        <v>0</v>
      </c>
      <c r="F24" s="46">
        <f t="shared" si="0"/>
        <v>400000</v>
      </c>
    </row>
    <row r="25" spans="1:6" ht="19.8">
      <c r="A25" s="32">
        <v>23</v>
      </c>
      <c r="B25" s="44" t="s">
        <v>58</v>
      </c>
      <c r="C25" s="44">
        <v>7</v>
      </c>
      <c r="D25" s="45">
        <v>8.5400000000000004E-2</v>
      </c>
      <c r="E25" s="46">
        <v>77760</v>
      </c>
      <c r="F25" s="46">
        <f t="shared" si="0"/>
        <v>322240</v>
      </c>
    </row>
    <row r="26" spans="1:6" ht="19.8">
      <c r="A26" s="32">
        <v>24</v>
      </c>
      <c r="B26" s="44" t="s">
        <v>59</v>
      </c>
      <c r="C26" s="44">
        <v>6</v>
      </c>
      <c r="D26" s="45">
        <v>0.1011</v>
      </c>
      <c r="E26" s="46">
        <v>156056</v>
      </c>
      <c r="F26" s="46">
        <f t="shared" si="0"/>
        <v>243944</v>
      </c>
    </row>
    <row r="27" spans="1:6" ht="19.8">
      <c r="A27" s="32">
        <v>25</v>
      </c>
      <c r="B27" s="44" t="s">
        <v>60</v>
      </c>
      <c r="C27" s="44">
        <v>5</v>
      </c>
      <c r="D27" s="45">
        <v>9.1999999999999998E-2</v>
      </c>
      <c r="E27" s="46">
        <v>169880</v>
      </c>
      <c r="F27" s="46">
        <f t="shared" si="0"/>
        <v>230120</v>
      </c>
    </row>
    <row r="28" spans="1:6" ht="19.8">
      <c r="A28" s="32">
        <v>26</v>
      </c>
      <c r="B28" s="44" t="s">
        <v>61</v>
      </c>
      <c r="C28" s="44">
        <v>6</v>
      </c>
      <c r="D28" s="45">
        <v>0.11459999999999999</v>
      </c>
      <c r="E28" s="46">
        <v>183600</v>
      </c>
      <c r="F28" s="46">
        <f t="shared" si="0"/>
        <v>216400</v>
      </c>
    </row>
    <row r="29" spans="1:6" ht="19.8">
      <c r="A29" s="32">
        <v>27</v>
      </c>
      <c r="B29" s="44" t="s">
        <v>62</v>
      </c>
      <c r="C29" s="44">
        <v>3</v>
      </c>
      <c r="D29" s="45">
        <v>0.08</v>
      </c>
      <c r="E29" s="46">
        <v>0</v>
      </c>
      <c r="F29" s="46">
        <f t="shared" si="0"/>
        <v>400000</v>
      </c>
    </row>
    <row r="30" spans="1:6" ht="20.399999999999999" thickBot="1">
      <c r="A30" s="33">
        <v>28</v>
      </c>
      <c r="B30" s="40" t="s">
        <v>63</v>
      </c>
      <c r="C30" s="40">
        <v>4</v>
      </c>
      <c r="D30" s="41">
        <v>9.0999999999999998E-2</v>
      </c>
      <c r="E30" s="42">
        <v>93577.83</v>
      </c>
      <c r="F30" s="42">
        <f t="shared" si="0"/>
        <v>306422.17</v>
      </c>
    </row>
    <row r="31" spans="1:6" ht="19.8">
      <c r="A31" s="31">
        <v>29</v>
      </c>
      <c r="B31" s="37" t="s">
        <v>64</v>
      </c>
      <c r="C31" s="37">
        <v>7</v>
      </c>
      <c r="D31" s="38">
        <v>7.2300000000000003E-2</v>
      </c>
      <c r="E31" s="39">
        <v>0</v>
      </c>
      <c r="F31" s="39">
        <f t="shared" si="0"/>
        <v>400000</v>
      </c>
    </row>
    <row r="32" spans="1:6" ht="19.8">
      <c r="A32" s="32">
        <v>30</v>
      </c>
      <c r="B32" s="44" t="s">
        <v>65</v>
      </c>
      <c r="C32" s="44">
        <v>9</v>
      </c>
      <c r="D32" s="45">
        <v>9.0200000000000002E-2</v>
      </c>
      <c r="E32" s="46">
        <v>254393</v>
      </c>
      <c r="F32" s="46">
        <f t="shared" si="0"/>
        <v>145607</v>
      </c>
    </row>
    <row r="33" spans="1:6" ht="19.8">
      <c r="A33" s="32">
        <v>31</v>
      </c>
      <c r="B33" s="44" t="s">
        <v>66</v>
      </c>
      <c r="C33" s="44">
        <v>9</v>
      </c>
      <c r="D33" s="45">
        <v>0.1653</v>
      </c>
      <c r="E33" s="46">
        <v>360000</v>
      </c>
      <c r="F33" s="46">
        <f t="shared" si="0"/>
        <v>40000</v>
      </c>
    </row>
    <row r="34" spans="1:6" ht="19.8">
      <c r="A34" s="32">
        <v>32</v>
      </c>
      <c r="B34" s="44" t="s">
        <v>67</v>
      </c>
      <c r="C34" s="44">
        <v>9</v>
      </c>
      <c r="D34" s="45">
        <v>0.12330000000000001</v>
      </c>
      <c r="E34" s="46">
        <v>250480</v>
      </c>
      <c r="F34" s="46">
        <f t="shared" si="0"/>
        <v>149520</v>
      </c>
    </row>
    <row r="35" spans="1:6" ht="19.8">
      <c r="A35" s="32">
        <v>33</v>
      </c>
      <c r="B35" s="44" t="s">
        <v>68</v>
      </c>
      <c r="C35" s="44">
        <v>7</v>
      </c>
      <c r="D35" s="45">
        <v>0.1023</v>
      </c>
      <c r="E35" s="46">
        <v>62000</v>
      </c>
      <c r="F35" s="46">
        <f t="shared" si="0"/>
        <v>338000</v>
      </c>
    </row>
    <row r="36" spans="1:6" ht="19.8">
      <c r="A36" s="32">
        <v>34</v>
      </c>
      <c r="B36" s="44" t="s">
        <v>69</v>
      </c>
      <c r="C36" s="44">
        <v>7</v>
      </c>
      <c r="D36" s="45">
        <v>0.16020000000000001</v>
      </c>
      <c r="E36" s="46">
        <v>395570</v>
      </c>
      <c r="F36" s="46">
        <f t="shared" si="0"/>
        <v>4430</v>
      </c>
    </row>
    <row r="37" spans="1:6" ht="19.8">
      <c r="A37" s="32">
        <v>35</v>
      </c>
      <c r="B37" s="44" t="s">
        <v>70</v>
      </c>
      <c r="C37" s="44">
        <v>6</v>
      </c>
      <c r="D37" s="45">
        <v>0.1181</v>
      </c>
      <c r="E37" s="46">
        <v>216906</v>
      </c>
      <c r="F37" s="46">
        <f t="shared" si="0"/>
        <v>183094</v>
      </c>
    </row>
    <row r="38" spans="1:6" ht="19.8">
      <c r="A38" s="32">
        <v>36</v>
      </c>
      <c r="B38" s="44" t="s">
        <v>71</v>
      </c>
      <c r="C38" s="44">
        <v>8</v>
      </c>
      <c r="D38" s="45">
        <v>8.7099999999999997E-2</v>
      </c>
      <c r="E38" s="46">
        <v>250000</v>
      </c>
      <c r="F38" s="46">
        <f t="shared" si="0"/>
        <v>150000</v>
      </c>
    </row>
    <row r="39" spans="1:6" ht="20.399999999999999" thickBot="1">
      <c r="A39" s="33">
        <v>37</v>
      </c>
      <c r="B39" s="40" t="s">
        <v>72</v>
      </c>
      <c r="C39" s="40">
        <v>5</v>
      </c>
      <c r="D39" s="41">
        <v>0.11890000000000001</v>
      </c>
      <c r="E39" s="42">
        <v>103228</v>
      </c>
      <c r="F39" s="42">
        <f t="shared" si="0"/>
        <v>296772</v>
      </c>
    </row>
    <row r="40" spans="1:6" ht="19.8">
      <c r="A40" s="31">
        <v>38</v>
      </c>
      <c r="B40" s="37" t="s">
        <v>73</v>
      </c>
      <c r="C40" s="37">
        <v>7</v>
      </c>
      <c r="D40" s="38">
        <v>0.32550000000000001</v>
      </c>
      <c r="E40" s="39">
        <v>52400</v>
      </c>
      <c r="F40" s="39">
        <f t="shared" si="0"/>
        <v>347600</v>
      </c>
    </row>
    <row r="41" spans="1:6" ht="19.8">
      <c r="A41" s="32">
        <v>39</v>
      </c>
      <c r="B41" s="44" t="s">
        <v>74</v>
      </c>
      <c r="C41" s="44">
        <v>8</v>
      </c>
      <c r="D41" s="45">
        <v>7.9100000000000004E-2</v>
      </c>
      <c r="E41" s="46">
        <v>7846</v>
      </c>
      <c r="F41" s="46">
        <f t="shared" si="0"/>
        <v>392154</v>
      </c>
    </row>
    <row r="42" spans="1:6" ht="19.8">
      <c r="A42" s="32">
        <v>40</v>
      </c>
      <c r="B42" s="44" t="s">
        <v>75</v>
      </c>
      <c r="C42" s="44">
        <v>9</v>
      </c>
      <c r="D42" s="45">
        <v>0.111</v>
      </c>
      <c r="E42" s="46">
        <v>254200</v>
      </c>
      <c r="F42" s="46">
        <f t="shared" si="0"/>
        <v>145800</v>
      </c>
    </row>
    <row r="43" spans="1:6" ht="19.8">
      <c r="A43" s="32">
        <v>41</v>
      </c>
      <c r="B43" s="44" t="s">
        <v>76</v>
      </c>
      <c r="C43" s="44">
        <v>4</v>
      </c>
      <c r="D43" s="45">
        <v>0.2334</v>
      </c>
      <c r="E43" s="46">
        <v>70903</v>
      </c>
      <c r="F43" s="46">
        <f t="shared" si="0"/>
        <v>329097</v>
      </c>
    </row>
    <row r="44" spans="1:6" ht="19.8">
      <c r="A44" s="32">
        <v>42</v>
      </c>
      <c r="B44" s="44" t="s">
        <v>77</v>
      </c>
      <c r="C44" s="44">
        <v>5</v>
      </c>
      <c r="D44" s="45">
        <v>0.1158</v>
      </c>
      <c r="E44" s="46">
        <v>34100</v>
      </c>
      <c r="F44" s="46">
        <f t="shared" si="0"/>
        <v>365900</v>
      </c>
    </row>
    <row r="45" spans="1:6" ht="19.8">
      <c r="A45" s="32">
        <v>43</v>
      </c>
      <c r="B45" s="44" t="s">
        <v>78</v>
      </c>
      <c r="C45" s="44">
        <v>6</v>
      </c>
      <c r="D45" s="45">
        <v>9.11E-2</v>
      </c>
      <c r="E45" s="46">
        <v>258891</v>
      </c>
      <c r="F45" s="46">
        <f t="shared" si="0"/>
        <v>141109</v>
      </c>
    </row>
    <row r="46" spans="1:6" ht="19.8">
      <c r="A46" s="32">
        <v>44</v>
      </c>
      <c r="B46" s="44" t="s">
        <v>79</v>
      </c>
      <c r="C46" s="44">
        <v>7</v>
      </c>
      <c r="D46" s="45">
        <v>9.9599999999999994E-2</v>
      </c>
      <c r="E46" s="46">
        <v>72000</v>
      </c>
      <c r="F46" s="46">
        <f t="shared" si="0"/>
        <v>328000</v>
      </c>
    </row>
    <row r="47" spans="1:6" ht="19.8">
      <c r="A47" s="32">
        <v>45</v>
      </c>
      <c r="B47" s="44" t="s">
        <v>80</v>
      </c>
      <c r="C47" s="44">
        <v>7</v>
      </c>
      <c r="D47" s="45">
        <v>0.18559999999999999</v>
      </c>
      <c r="E47" s="46">
        <v>288121</v>
      </c>
      <c r="F47" s="46">
        <f t="shared" si="0"/>
        <v>111879</v>
      </c>
    </row>
    <row r="48" spans="1:6" ht="19.8">
      <c r="A48" s="32">
        <v>46</v>
      </c>
      <c r="B48" s="44" t="s">
        <v>81</v>
      </c>
      <c r="C48" s="44">
        <v>7</v>
      </c>
      <c r="D48" s="45">
        <v>8.14E-2</v>
      </c>
      <c r="E48" s="46">
        <v>42780</v>
      </c>
      <c r="F48" s="46">
        <f t="shared" si="0"/>
        <v>357220</v>
      </c>
    </row>
    <row r="49" spans="1:6" ht="19.8">
      <c r="A49" s="32">
        <v>47</v>
      </c>
      <c r="B49" s="44" t="s">
        <v>82</v>
      </c>
      <c r="C49" s="44">
        <v>6</v>
      </c>
      <c r="D49" s="45">
        <v>9.8900000000000002E-2</v>
      </c>
      <c r="E49" s="46">
        <v>138009</v>
      </c>
      <c r="F49" s="46">
        <f t="shared" si="0"/>
        <v>261991</v>
      </c>
    </row>
    <row r="50" spans="1:6" ht="19.8">
      <c r="A50" s="32">
        <v>48</v>
      </c>
      <c r="B50" s="44" t="s">
        <v>83</v>
      </c>
      <c r="C50" s="44">
        <v>8</v>
      </c>
      <c r="D50" s="45">
        <v>0.1056</v>
      </c>
      <c r="E50" s="46">
        <v>308175</v>
      </c>
      <c r="F50" s="46">
        <f t="shared" si="0"/>
        <v>91825</v>
      </c>
    </row>
    <row r="51" spans="1:6" ht="20.399999999999999" thickBot="1">
      <c r="A51" s="33">
        <v>49</v>
      </c>
      <c r="B51" s="40" t="s">
        <v>84</v>
      </c>
      <c r="C51" s="40">
        <v>7</v>
      </c>
      <c r="D51" s="41">
        <v>0.12189999999999999</v>
      </c>
      <c r="E51" s="42">
        <v>62000</v>
      </c>
      <c r="F51" s="42">
        <f t="shared" si="0"/>
        <v>338000</v>
      </c>
    </row>
    <row r="52" spans="1:6" ht="20.399999999999999" thickBot="1">
      <c r="A52" s="35">
        <v>50</v>
      </c>
      <c r="B52" s="54" t="s">
        <v>85</v>
      </c>
      <c r="C52" s="47">
        <v>8</v>
      </c>
      <c r="D52" s="48" t="s">
        <v>36</v>
      </c>
      <c r="E52" s="49">
        <v>193755</v>
      </c>
      <c r="F52" s="49">
        <f t="shared" si="0"/>
        <v>206245</v>
      </c>
    </row>
    <row r="53" spans="1:6" ht="19.8">
      <c r="A53" s="31">
        <v>51</v>
      </c>
      <c r="B53" s="43" t="s">
        <v>86</v>
      </c>
      <c r="C53" s="37">
        <v>5</v>
      </c>
      <c r="D53" s="38" t="s">
        <v>36</v>
      </c>
      <c r="E53" s="39">
        <v>15764</v>
      </c>
      <c r="F53" s="39">
        <f t="shared" si="0"/>
        <v>384236</v>
      </c>
    </row>
    <row r="54" spans="1:6" ht="20.399999999999999" thickBot="1">
      <c r="A54" s="36">
        <v>52</v>
      </c>
      <c r="B54" s="66" t="s">
        <v>87</v>
      </c>
      <c r="C54" s="66">
        <v>6</v>
      </c>
      <c r="D54" s="57">
        <v>9.2999999999999999E-2</v>
      </c>
      <c r="E54" s="58">
        <v>319300</v>
      </c>
      <c r="F54" s="58">
        <f t="shared" si="0"/>
        <v>80700</v>
      </c>
    </row>
    <row r="55" spans="1:6" ht="20.399999999999999" thickBot="1">
      <c r="A55" s="35">
        <v>53</v>
      </c>
      <c r="B55" s="55" t="s">
        <v>88</v>
      </c>
      <c r="C55" s="56">
        <v>5</v>
      </c>
      <c r="D55" s="57" t="s">
        <v>36</v>
      </c>
      <c r="E55" s="58">
        <v>39232</v>
      </c>
      <c r="F55" s="58">
        <f t="shared" si="0"/>
        <v>360768</v>
      </c>
    </row>
    <row r="56" spans="1:6" ht="20.399999999999999" thickBot="1">
      <c r="A56" s="35">
        <v>54</v>
      </c>
      <c r="B56" s="59" t="s">
        <v>89</v>
      </c>
      <c r="C56" s="60">
        <v>2</v>
      </c>
      <c r="D56" s="48">
        <v>0.1082</v>
      </c>
      <c r="E56" s="49">
        <v>317350</v>
      </c>
      <c r="F56" s="49">
        <f t="shared" si="0"/>
        <v>82650</v>
      </c>
    </row>
    <row r="57" spans="1:6" ht="20.399999999999999" thickBot="1">
      <c r="A57" s="84" t="s">
        <v>24</v>
      </c>
      <c r="B57" s="85"/>
      <c r="C57" s="85"/>
      <c r="D57" s="85"/>
      <c r="E57" s="85"/>
      <c r="F57" s="29">
        <f>SUM(F3:F56)</f>
        <v>13411910.17</v>
      </c>
    </row>
  </sheetData>
  <mergeCells count="2">
    <mergeCell ref="A1:F1"/>
    <mergeCell ref="A57:E5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</vt:i4>
      </vt:variant>
    </vt:vector>
  </HeadingPairs>
  <TitlesOfParts>
    <vt:vector size="8" baseType="lpstr">
      <vt:lpstr>總表</vt:lpstr>
      <vt:lpstr>業務發展經費</vt:lpstr>
      <vt:lpstr>政策性業務</vt:lpstr>
      <vt:lpstr>推廣事業經費</vt:lpstr>
      <vt:lpstr>發展經濟事業</vt:lpstr>
      <vt:lpstr>輔導經費</vt:lpstr>
      <vt:lpstr>推廣經費不足附件</vt:lpstr>
      <vt:lpstr>推廣經費不足附件!Print_Titles</vt:lpstr>
    </vt:vector>
  </TitlesOfParts>
  <Company>mychat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User</cp:lastModifiedBy>
  <cp:lastPrinted>2024-01-03T04:19:36Z</cp:lastPrinted>
  <dcterms:created xsi:type="dcterms:W3CDTF">2008-01-05T07:31:16Z</dcterms:created>
  <dcterms:modified xsi:type="dcterms:W3CDTF">2024-01-03T04:21:50Z</dcterms:modified>
</cp:coreProperties>
</file>