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tabRatio="761" activeTab="2"/>
  </bookViews>
  <sheets>
    <sheet name="總表" sheetId="1" r:id="rId1"/>
    <sheet name="業務發展經費" sheetId="3" r:id="rId2"/>
    <sheet name="政策性業務" sheetId="8" r:id="rId3"/>
    <sheet name="推廣事業經費" sheetId="7" r:id="rId4"/>
    <sheet name="發展經濟事業" sheetId="6" r:id="rId5"/>
    <sheet name="輔導經費" sheetId="5" r:id="rId6"/>
    <sheet name="附件-推廣經費不足之農會明細表" sheetId="9" r:id="rId7"/>
  </sheets>
  <definedNames>
    <definedName name="_xlnm.Print_Titles" localSheetId="6">'附件-推廣經費不足之農會明細表'!$1:$1</definedName>
  </definedNames>
  <calcPr calcId="145621"/>
</workbook>
</file>

<file path=xl/calcChain.xml><?xml version="1.0" encoding="utf-8"?>
<calcChain xmlns="http://schemas.openxmlformats.org/spreadsheetml/2006/main">
  <c r="B12" i="1" l="1"/>
  <c r="F47" i="9" l="1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8" i="9" l="1"/>
</calcChain>
</file>

<file path=xl/sharedStrings.xml><?xml version="1.0" encoding="utf-8"?>
<sst xmlns="http://schemas.openxmlformats.org/spreadsheetml/2006/main" count="114" uniqueCount="99">
  <si>
    <t>結存金額（元）</t>
  </si>
  <si>
    <t>備  註</t>
  </si>
  <si>
    <t>收入金額</t>
  </si>
  <si>
    <t>說        明</t>
  </si>
  <si>
    <t>收入金額</t>
    <phoneticPr fontId="1" type="noConversion"/>
  </si>
  <si>
    <t>支出金額</t>
  </si>
  <si>
    <t>支出金額</t>
    <phoneticPr fontId="1" type="noConversion"/>
  </si>
  <si>
    <t>說     明</t>
    <phoneticPr fontId="1" type="noConversion"/>
  </si>
  <si>
    <t>說     明</t>
    <phoneticPr fontId="1" type="noConversion"/>
  </si>
  <si>
    <t>經費項目</t>
  </si>
  <si>
    <t>BIS</t>
  </si>
  <si>
    <t>農會業務發展基金</t>
  </si>
  <si>
    <t>各級農會配合政府政策性重要業務及農會共同性之研究發展經費</t>
  </si>
  <si>
    <t>發展經濟事業計畫補助經費</t>
  </si>
  <si>
    <t>合              計</t>
  </si>
  <si>
    <t>輔導經費</t>
    <phoneticPr fontId="1" type="noConversion"/>
  </si>
  <si>
    <t>-</t>
    <phoneticPr fontId="1" type="noConversion"/>
  </si>
  <si>
    <t>收入金額</t>
    <phoneticPr fontId="1" type="noConversion"/>
  </si>
  <si>
    <t>支出金額</t>
    <phoneticPr fontId="1" type="noConversion"/>
  </si>
  <si>
    <r>
      <rPr>
        <sz val="14"/>
        <color theme="1"/>
        <rFont val="標楷體"/>
        <family val="4"/>
        <charset val="136"/>
      </rPr>
      <t>中山區農會</t>
    </r>
  </si>
  <si>
    <r>
      <rPr>
        <sz val="14"/>
        <color theme="1"/>
        <rFont val="標楷體"/>
        <family val="4"/>
        <charset val="136"/>
      </rPr>
      <t>大安區農會</t>
    </r>
  </si>
  <si>
    <r>
      <rPr>
        <sz val="14"/>
        <color theme="1"/>
        <rFont val="標楷體"/>
        <family val="4"/>
        <charset val="136"/>
      </rPr>
      <t>三灣鄉農會</t>
    </r>
  </si>
  <si>
    <r>
      <rPr>
        <sz val="14"/>
        <color theme="1"/>
        <rFont val="標楷體"/>
        <family val="4"/>
        <charset val="136"/>
      </rPr>
      <t>豐原區農會</t>
    </r>
  </si>
  <si>
    <r>
      <rPr>
        <sz val="14"/>
        <color theme="1"/>
        <rFont val="標楷體"/>
        <family val="4"/>
        <charset val="136"/>
      </rPr>
      <t>阿里山鄉農會</t>
    </r>
  </si>
  <si>
    <r>
      <rPr>
        <sz val="14"/>
        <color theme="1"/>
        <rFont val="標楷體"/>
        <family val="4"/>
        <charset val="136"/>
      </rPr>
      <t>大內區農會</t>
    </r>
  </si>
  <si>
    <r>
      <rPr>
        <sz val="14"/>
        <color theme="1"/>
        <rFont val="標楷體"/>
        <family val="4"/>
        <charset val="136"/>
      </rPr>
      <t>七股區農會</t>
    </r>
  </si>
  <si>
    <r>
      <rPr>
        <sz val="14"/>
        <color theme="1"/>
        <rFont val="標楷體"/>
        <family val="4"/>
        <charset val="136"/>
      </rPr>
      <t>北門區農會</t>
    </r>
  </si>
  <si>
    <r>
      <rPr>
        <sz val="14"/>
        <color theme="1"/>
        <rFont val="標楷體"/>
        <family val="4"/>
        <charset val="136"/>
      </rPr>
      <t>山上區農會</t>
    </r>
  </si>
  <si>
    <r>
      <rPr>
        <sz val="14"/>
        <color theme="1"/>
        <rFont val="標楷體"/>
        <family val="4"/>
        <charset val="136"/>
      </rPr>
      <t>楠西區農會</t>
    </r>
  </si>
  <si>
    <r>
      <rPr>
        <sz val="14"/>
        <color theme="1"/>
        <rFont val="標楷體"/>
        <family val="4"/>
        <charset val="136"/>
      </rPr>
      <t>南化區農會</t>
    </r>
  </si>
  <si>
    <r>
      <rPr>
        <sz val="14"/>
        <color theme="1"/>
        <rFont val="標楷體"/>
        <family val="4"/>
        <charset val="136"/>
      </rPr>
      <t>左鎮區農會</t>
    </r>
  </si>
  <si>
    <r>
      <rPr>
        <sz val="14"/>
        <color theme="1"/>
        <rFont val="標楷體"/>
        <family val="4"/>
        <charset val="136"/>
      </rPr>
      <t>龍崎區農會</t>
    </r>
  </si>
  <si>
    <r>
      <rPr>
        <sz val="14"/>
        <color theme="1"/>
        <rFont val="標楷體"/>
        <family val="4"/>
        <charset val="136"/>
      </rPr>
      <t>林園區農會</t>
    </r>
  </si>
  <si>
    <r>
      <rPr>
        <sz val="14"/>
        <color theme="1"/>
        <rFont val="標楷體"/>
        <family val="4"/>
        <charset val="136"/>
      </rPr>
      <t>湖內區農會</t>
    </r>
  </si>
  <si>
    <r>
      <rPr>
        <sz val="14"/>
        <color theme="1"/>
        <rFont val="標楷體"/>
        <family val="4"/>
        <charset val="136"/>
      </rPr>
      <t>永安區農會</t>
    </r>
  </si>
  <si>
    <r>
      <rPr>
        <sz val="14"/>
        <color theme="1"/>
        <rFont val="標楷體"/>
        <family val="4"/>
        <charset val="136"/>
      </rPr>
      <t>彌陀區農會</t>
    </r>
  </si>
  <si>
    <r>
      <rPr>
        <sz val="14"/>
        <color theme="1"/>
        <rFont val="標楷體"/>
        <family val="4"/>
        <charset val="136"/>
      </rPr>
      <t>甲仙地區農會</t>
    </r>
  </si>
  <si>
    <r>
      <rPr>
        <sz val="14"/>
        <color theme="1"/>
        <rFont val="標楷體"/>
        <family val="4"/>
        <charset val="136"/>
      </rPr>
      <t>杉林區農會</t>
    </r>
  </si>
  <si>
    <r>
      <rPr>
        <sz val="14"/>
        <color theme="1"/>
        <rFont val="標楷體"/>
        <family val="4"/>
        <charset val="136"/>
      </rPr>
      <t>內門區農會</t>
    </r>
  </si>
  <si>
    <r>
      <rPr>
        <sz val="14"/>
        <color theme="1"/>
        <rFont val="標楷體"/>
        <family val="4"/>
        <charset val="136"/>
      </rPr>
      <t>小港區農會</t>
    </r>
  </si>
  <si>
    <r>
      <rPr>
        <sz val="14"/>
        <color theme="1"/>
        <rFont val="標楷體"/>
        <family val="4"/>
        <charset val="136"/>
      </rPr>
      <t>潮州鎮農會</t>
    </r>
  </si>
  <si>
    <r>
      <rPr>
        <sz val="14"/>
        <color theme="1"/>
        <rFont val="標楷體"/>
        <family val="4"/>
        <charset val="136"/>
      </rPr>
      <t>麟洛鄉農會</t>
    </r>
  </si>
  <si>
    <r>
      <rPr>
        <sz val="14"/>
        <color theme="1"/>
        <rFont val="標楷體"/>
        <family val="4"/>
        <charset val="136"/>
      </rPr>
      <t>萬巒地區農會</t>
    </r>
  </si>
  <si>
    <r>
      <rPr>
        <sz val="14"/>
        <color theme="1"/>
        <rFont val="標楷體"/>
        <family val="4"/>
        <charset val="136"/>
      </rPr>
      <t>竹田鄉農會</t>
    </r>
  </si>
  <si>
    <r>
      <rPr>
        <sz val="14"/>
        <color theme="1"/>
        <rFont val="標楷體"/>
        <family val="4"/>
        <charset val="136"/>
      </rPr>
      <t>崁頂鄉農會</t>
    </r>
  </si>
  <si>
    <r>
      <rPr>
        <sz val="14"/>
        <color theme="1"/>
        <rFont val="標楷體"/>
        <family val="4"/>
        <charset val="136"/>
      </rPr>
      <t>林邊鄉農會</t>
    </r>
  </si>
  <si>
    <r>
      <rPr>
        <sz val="14"/>
        <color theme="1"/>
        <rFont val="標楷體"/>
        <family val="4"/>
        <charset val="136"/>
      </rPr>
      <t>長治鄉農會</t>
    </r>
  </si>
  <si>
    <r>
      <rPr>
        <sz val="14"/>
        <color theme="1"/>
        <rFont val="標楷體"/>
        <family val="4"/>
        <charset val="136"/>
      </rPr>
      <t>車城地區農會</t>
    </r>
  </si>
  <si>
    <r>
      <rPr>
        <sz val="14"/>
        <color theme="1"/>
        <rFont val="標楷體"/>
        <family val="4"/>
        <charset val="136"/>
      </rPr>
      <t>滿州鄉農會</t>
    </r>
  </si>
  <si>
    <r>
      <rPr>
        <sz val="14"/>
        <color theme="1"/>
        <rFont val="標楷體"/>
        <family val="4"/>
        <charset val="136"/>
      </rPr>
      <t>枋山地區農會</t>
    </r>
  </si>
  <si>
    <r>
      <rPr>
        <sz val="14"/>
        <color theme="1"/>
        <rFont val="標楷體"/>
        <family val="4"/>
        <charset val="136"/>
      </rPr>
      <t>長濱鄉農會</t>
    </r>
  </si>
  <si>
    <t>推廣事業計畫補助經費</t>
    <phoneticPr fontId="1" type="noConversion"/>
  </si>
  <si>
    <t>113年度各級農會盈餘提撥推廣互助經費收支報告</t>
    <phoneticPr fontId="1" type="noConversion"/>
  </si>
  <si>
    <t>1、截至113年12月31日止各項經費結存金額：</t>
    <phoneticPr fontId="1" type="noConversion"/>
  </si>
  <si>
    <t>113年度各級農會盈餘提撥推廣互助經費分配各項經費結存表</t>
    <phoneticPr fontId="1" type="noConversion"/>
  </si>
  <si>
    <t>彙收112年度各級農會盈餘提撥推廣互助經費</t>
    <phoneticPr fontId="1" type="noConversion"/>
  </si>
  <si>
    <t>113年度專戶孳息</t>
    <phoneticPr fontId="1" type="noConversion"/>
  </si>
  <si>
    <t>（2）農會業務發展基金112年度結存新臺幣68,668,714元。</t>
    <phoneticPr fontId="1" type="noConversion"/>
  </si>
  <si>
    <t>（3）各級農會配合政府政策性重要業務及農會共同性之研究發展經費112年度結存新臺幣63,909,224元。</t>
    <phoneticPr fontId="1" type="noConversion"/>
  </si>
  <si>
    <t xml:space="preserve">收111年度經費分配與112年度專戶孳息分配計11,988,509元。
</t>
    <phoneticPr fontId="1" type="noConversion"/>
  </si>
  <si>
    <t>（4）推廣事業計畫補助經費112年度結存新臺幣60,833,580元。</t>
    <phoneticPr fontId="1" type="noConversion"/>
  </si>
  <si>
    <t xml:space="preserve">收111年度經費分配與112年度專戶孳息分配計20,979,890元。
</t>
    <phoneticPr fontId="1" type="noConversion"/>
  </si>
  <si>
    <t>推廣事業計畫補助經費113年度結存新臺幣67,834,899元。</t>
    <phoneticPr fontId="1" type="noConversion"/>
  </si>
  <si>
    <t>（5）發展經濟事業計畫補助經費112年度結存新臺幣86,190,953元。</t>
    <phoneticPr fontId="1" type="noConversion"/>
  </si>
  <si>
    <r>
      <rPr>
        <sz val="16"/>
        <color theme="1"/>
        <rFont val="標楷體"/>
        <family val="4"/>
        <charset val="136"/>
      </rPr>
      <t>補助</t>
    </r>
    <r>
      <rPr>
        <sz val="16"/>
        <color theme="1"/>
        <rFont val="Times New Roman"/>
        <family val="1"/>
      </rPr>
      <t>113</t>
    </r>
    <r>
      <rPr>
        <sz val="16"/>
        <color theme="1"/>
        <rFont val="標楷體"/>
        <family val="4"/>
        <charset val="136"/>
      </rPr>
      <t>年度提撥推廣經費不足</t>
    </r>
    <r>
      <rPr>
        <sz val="16"/>
        <color theme="1"/>
        <rFont val="Times New Roman"/>
        <family val="1"/>
      </rPr>
      <t>48</t>
    </r>
    <r>
      <rPr>
        <sz val="16"/>
        <color theme="1"/>
        <rFont val="標楷體"/>
        <family val="4"/>
        <charset val="136"/>
      </rPr>
      <t>萬元之農會經費明細表</t>
    </r>
    <phoneticPr fontId="1" type="noConversion"/>
  </si>
  <si>
    <r>
      <rPr>
        <sz val="14"/>
        <color theme="1"/>
        <rFont val="標楷體"/>
        <family val="4"/>
        <charset val="136"/>
      </rPr>
      <t>序號</t>
    </r>
    <phoneticPr fontId="1" type="noConversion"/>
  </si>
  <si>
    <r>
      <rPr>
        <sz val="14"/>
        <color theme="1"/>
        <rFont val="標楷體"/>
        <family val="4"/>
        <charset val="136"/>
      </rPr>
      <t>農會別</t>
    </r>
  </si>
  <si>
    <r>
      <rPr>
        <sz val="14"/>
        <color theme="1"/>
        <rFont val="標楷體"/>
        <family val="4"/>
        <charset val="136"/>
      </rPr>
      <t>組別</t>
    </r>
  </si>
  <si>
    <r>
      <rPr>
        <sz val="14"/>
        <color theme="1"/>
        <rFont val="標楷體"/>
        <family val="4"/>
        <charset val="136"/>
      </rPr>
      <t xml:space="preserve">農業推廣及
文化福利
事業費
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單位：元</t>
    </r>
    <r>
      <rPr>
        <sz val="14"/>
        <color theme="1"/>
        <rFont val="Times New Roman"/>
        <family val="1"/>
      </rPr>
      <t>)</t>
    </r>
    <phoneticPr fontId="1" type="noConversion"/>
  </si>
  <si>
    <r>
      <rPr>
        <sz val="14"/>
        <color theme="1"/>
        <rFont val="標楷體"/>
        <family val="4"/>
        <charset val="136"/>
      </rPr>
      <t>撥補推廣經費</t>
    </r>
    <phoneticPr fontId="1" type="noConversion"/>
  </si>
  <si>
    <r>
      <rPr>
        <sz val="14"/>
        <color theme="1"/>
        <rFont val="標楷體"/>
        <family val="4"/>
        <charset val="136"/>
      </rPr>
      <t>備註</t>
    </r>
    <phoneticPr fontId="1" type="noConversion"/>
  </si>
  <si>
    <t>-</t>
    <phoneticPr fontId="1" type="noConversion"/>
  </si>
  <si>
    <r>
      <rPr>
        <sz val="14"/>
        <rFont val="標楷體"/>
        <family val="4"/>
        <charset val="136"/>
      </rPr>
      <t>石碇區農會</t>
    </r>
  </si>
  <si>
    <r>
      <rPr>
        <sz val="14"/>
        <rFont val="標楷體"/>
        <family val="4"/>
        <charset val="136"/>
      </rPr>
      <t>平溪區農會</t>
    </r>
  </si>
  <si>
    <t>苗栗縣農會</t>
    <phoneticPr fontId="1" type="noConversion"/>
  </si>
  <si>
    <r>
      <rPr>
        <sz val="14"/>
        <rFont val="標楷體"/>
        <family val="4"/>
        <charset val="136"/>
      </rPr>
      <t>頭屋鄉農會</t>
    </r>
  </si>
  <si>
    <r>
      <rPr>
        <sz val="14"/>
        <rFont val="標楷體"/>
        <family val="4"/>
        <charset val="136"/>
      </rPr>
      <t>西湖鄉農會</t>
    </r>
  </si>
  <si>
    <t>南投縣農會</t>
    <phoneticPr fontId="1" type="noConversion"/>
  </si>
  <si>
    <r>
      <rPr>
        <sz val="14"/>
        <rFont val="標楷體"/>
        <family val="4"/>
        <charset val="136"/>
      </rPr>
      <t>鹽水區農會</t>
    </r>
  </si>
  <si>
    <r>
      <rPr>
        <sz val="12"/>
        <rFont val="標楷體"/>
        <family val="4"/>
        <charset val="136"/>
      </rPr>
      <t>累積虧損</t>
    </r>
    <phoneticPr fontId="1" type="noConversion"/>
  </si>
  <si>
    <r>
      <rPr>
        <sz val="14"/>
        <rFont val="標楷體"/>
        <family val="4"/>
        <charset val="136"/>
      </rPr>
      <t>後壁區農會</t>
    </r>
  </si>
  <si>
    <r>
      <t>BIS</t>
    </r>
    <r>
      <rPr>
        <sz val="12"/>
        <rFont val="標楷體"/>
        <family val="4"/>
        <charset val="136"/>
      </rPr>
      <t>未達</t>
    </r>
    <r>
      <rPr>
        <sz val="12"/>
        <rFont val="Times New Roman"/>
        <family val="1"/>
      </rPr>
      <t>8%</t>
    </r>
    <phoneticPr fontId="1" type="noConversion"/>
  </si>
  <si>
    <r>
      <rPr>
        <sz val="14"/>
        <rFont val="標楷體"/>
        <family val="4"/>
        <charset val="136"/>
      </rPr>
      <t>東山區農會</t>
    </r>
  </si>
  <si>
    <t>宜蘭縣農會</t>
    <phoneticPr fontId="1" type="noConversion"/>
  </si>
  <si>
    <t>花蓮縣農會</t>
    <phoneticPr fontId="1" type="noConversion"/>
  </si>
  <si>
    <t>金門縣農會</t>
    <phoneticPr fontId="1" type="noConversion"/>
  </si>
  <si>
    <t>連江縣農會</t>
    <phoneticPr fontId="1" type="noConversion"/>
  </si>
  <si>
    <r>
      <rPr>
        <sz val="14"/>
        <rFont val="標楷體"/>
        <family val="4"/>
        <charset val="136"/>
      </rPr>
      <t>合計</t>
    </r>
    <phoneticPr fontId="1" type="noConversion"/>
  </si>
  <si>
    <t>補助中山區農會等45單位推廣經費不足48萬元經費(含匯費)總計13,978,571元。</t>
    <phoneticPr fontId="1" type="noConversion"/>
  </si>
  <si>
    <t>發展經濟事業計畫補助經費113年度結存新臺幣94,756,070元。</t>
    <phoneticPr fontId="1" type="noConversion"/>
  </si>
  <si>
    <t xml:space="preserve">（6）農會推廣互助業務輔導經費112年度結存新臺幣7,402,517元。 </t>
    <phoneticPr fontId="1" type="noConversion"/>
  </si>
  <si>
    <t>直轄市、縣(市)農會推廣互助業務輔導經費113年度結存新臺幣7,402,517元。</t>
    <phoneticPr fontId="1" type="noConversion"/>
  </si>
  <si>
    <t>1、支付5/3審議小組會議出席費及補充保費51,055元。
2、支付7/30計畫初審小組會議出席費及補充保費12,253元。
3、支付9/26審議小組會議出席費及補充保費51,055元。
4、撥付宜蘭縣農會等41單位113年度發展經濟事業計畫經費(含匯費) 12,300,410元。</t>
    <phoneticPr fontId="1" type="noConversion"/>
  </si>
  <si>
    <t>農會業務發展基金113年度結存新臺幣68,967,719元。</t>
    <phoneticPr fontId="1" type="noConversion"/>
  </si>
  <si>
    <r>
      <t>1</t>
    </r>
    <r>
      <rPr>
        <sz val="14"/>
        <rFont val="新細明體"/>
        <family val="1"/>
        <charset val="136"/>
      </rPr>
      <t>、</t>
    </r>
    <r>
      <rPr>
        <sz val="14"/>
        <rFont val="標楷體"/>
        <family val="4"/>
        <charset val="136"/>
      </rPr>
      <t>收111年度經費分配與112年度專戶孳息分配計5,994,255元。
2</t>
    </r>
    <r>
      <rPr>
        <sz val="14"/>
        <rFont val="新細明體"/>
        <family val="1"/>
        <charset val="136"/>
      </rPr>
      <t>、</t>
    </r>
    <r>
      <rPr>
        <sz val="14"/>
        <rFont val="標楷體"/>
        <family val="4"/>
        <charset val="136"/>
      </rPr>
      <t>12/24收下營區農會繳回剩餘款10,000元</t>
    </r>
    <r>
      <rPr>
        <sz val="14"/>
        <rFont val="新細明體"/>
        <family val="1"/>
        <charset val="136"/>
      </rPr>
      <t>。</t>
    </r>
    <phoneticPr fontId="1" type="noConversion"/>
  </si>
  <si>
    <r>
      <t>撥付0403地震災後重建補助(含匯費)5,705,250元</t>
    </r>
    <r>
      <rPr>
        <sz val="14"/>
        <rFont val="新細明體"/>
        <family val="1"/>
        <charset val="136"/>
      </rPr>
      <t>。</t>
    </r>
    <phoneticPr fontId="1" type="noConversion"/>
  </si>
  <si>
    <t>各級農會配合政府政策性重要業務及農會共同性之研究發展經費113年度結存新臺幣70,567,533元。</t>
    <phoneticPr fontId="1" type="noConversion"/>
  </si>
  <si>
    <t>彙收提繳金額共104,156,570元
扣除提撥10%全國農會10,415,657元
扣除提撥10%推廣輔導農會形象經費10,415,657元
退上繳農會20%計20,544,038元
及匯費220元後餘額62,780,998元
分配114年各項經費</t>
    <phoneticPr fontId="1" type="noConversion"/>
  </si>
  <si>
    <r>
      <t>1</t>
    </r>
    <r>
      <rPr>
        <sz val="14"/>
        <rFont val="新細明體"/>
        <family val="1"/>
        <charset val="136"/>
      </rPr>
      <t>、</t>
    </r>
    <r>
      <rPr>
        <sz val="14"/>
        <rFont val="標楷體"/>
        <family val="4"/>
        <charset val="136"/>
      </rPr>
      <t>撥付第12屆資深績優人員表彰大會活動經費2,000,000元。
2</t>
    </r>
    <r>
      <rPr>
        <sz val="14"/>
        <rFont val="新細明體"/>
        <family val="1"/>
        <charset val="136"/>
      </rPr>
      <t>、</t>
    </r>
    <r>
      <rPr>
        <sz val="14"/>
        <rFont val="標楷體"/>
        <family val="4"/>
        <charset val="136"/>
      </rPr>
      <t>撥付第11屆全國農會盃桌球錦標賽暨路跑經費(含匯費)2,600,040元。
3.撥付宜蘭縣農會等17單位第11屆桌球賽暨路跑補助經費730,160元</t>
    </r>
    <r>
      <rPr>
        <sz val="14"/>
        <rFont val="新細明體"/>
        <family val="1"/>
        <charset val="136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</si>
</sst>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m&quot;月&quot;d&quot;日&quot;;@"/>
    <numFmt numFmtId="177" formatCode="#,##0.00_);[Red]\(#,##0.00\)"/>
    <numFmt numFmtId="178" formatCode="#,##0_);[Red]\(#,##0\)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sz val="13.5"/>
      <name val="標楷體"/>
      <family val="4"/>
      <charset val="136"/>
    </font>
    <font>
      <sz val="14"/>
      <name val="Times New Roman"/>
      <family val="1"/>
    </font>
    <font>
      <sz val="14"/>
      <color theme="1"/>
      <name val="標楷體"/>
      <family val="4"/>
      <charset val="136"/>
    </font>
    <font>
      <sz val="16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6"/>
      <color theme="1"/>
      <name val="Times New Roman"/>
      <family val="1"/>
    </font>
    <font>
      <sz val="16"/>
      <color theme="1"/>
      <name val="標楷體"/>
      <family val="4"/>
      <charset val="136"/>
    </font>
    <font>
      <sz val="12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1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top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0" fontId="8" fillId="0" borderId="0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0" fontId="8" fillId="0" borderId="6" xfId="1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0" fontId="8" fillId="0" borderId="12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1" applyNumberFormat="1" applyFont="1" applyFill="1" applyBorder="1" applyAlignment="1">
      <alignment horizontal="right" vertical="center"/>
    </xf>
    <xf numFmtId="178" fontId="8" fillId="0" borderId="8" xfId="0" applyNumberFormat="1" applyFont="1" applyFill="1" applyBorder="1" applyAlignment="1">
      <alignment horizontal="right" vertical="center"/>
    </xf>
    <xf numFmtId="0" fontId="8" fillId="0" borderId="13" xfId="0" applyFont="1" applyFill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8" fillId="0" borderId="14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0" fontId="8" fillId="0" borderId="4" xfId="1" applyNumberFormat="1" applyFont="1" applyFill="1" applyBorder="1" applyAlignment="1">
      <alignment horizontal="right" vertical="center"/>
    </xf>
    <xf numFmtId="178" fontId="8" fillId="0" borderId="4" xfId="0" applyNumberFormat="1" applyFont="1" applyFill="1" applyBorder="1" applyAlignment="1">
      <alignment horizontal="right" vertical="center"/>
    </xf>
    <xf numFmtId="0" fontId="8" fillId="0" borderId="11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7" fillId="0" borderId="12" xfId="0" applyFont="1" applyFill="1" applyBorder="1">
      <alignment vertical="center"/>
    </xf>
    <xf numFmtId="0" fontId="17" fillId="0" borderId="14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18" fillId="0" borderId="14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8" fontId="8" fillId="0" borderId="10" xfId="0" applyNumberFormat="1" applyFont="1" applyFill="1" applyBorder="1" applyAlignment="1">
      <alignment horizontal="right" vertical="center"/>
    </xf>
    <xf numFmtId="0" fontId="8" fillId="0" borderId="17" xfId="0" applyFont="1" applyFill="1" applyBorder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3" fontId="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</cellXfs>
  <cellStyles count="3">
    <cellStyle name="一般" xfId="0" builtinId="0"/>
    <cellStyle name="千分位 2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10" sqref="C10"/>
    </sheetView>
  </sheetViews>
  <sheetFormatPr defaultColWidth="8.875" defaultRowHeight="16.5"/>
  <cols>
    <col min="1" max="1" width="33.25" style="3" customWidth="1"/>
    <col min="2" max="2" width="25.625" style="3" customWidth="1"/>
    <col min="3" max="3" width="45.875" style="3" customWidth="1"/>
    <col min="4" max="5" width="8.875" style="3"/>
    <col min="6" max="6" width="39.125" style="3" customWidth="1"/>
    <col min="7" max="16384" width="8.875" style="3"/>
  </cols>
  <sheetData>
    <row r="1" spans="1:6" ht="30" customHeight="1">
      <c r="A1" s="67" t="s">
        <v>52</v>
      </c>
      <c r="B1" s="68"/>
      <c r="C1" s="68"/>
    </row>
    <row r="2" spans="1:6" ht="24.95" customHeight="1">
      <c r="A2" s="69" t="s">
        <v>53</v>
      </c>
      <c r="B2" s="69"/>
      <c r="C2" s="69"/>
    </row>
    <row r="3" spans="1:6" ht="24.95" customHeight="1">
      <c r="A3" s="70" t="s">
        <v>54</v>
      </c>
      <c r="B3" s="70"/>
      <c r="C3" s="70"/>
    </row>
    <row r="4" spans="1:6" ht="30" customHeight="1">
      <c r="A4" s="2" t="s">
        <v>9</v>
      </c>
      <c r="B4" s="12" t="s">
        <v>0</v>
      </c>
      <c r="C4" s="2" t="s">
        <v>1</v>
      </c>
    </row>
    <row r="5" spans="1:6" ht="30" customHeight="1">
      <c r="A5" s="13" t="s">
        <v>11</v>
      </c>
      <c r="B5" s="17">
        <v>68967719</v>
      </c>
      <c r="C5" s="13"/>
    </row>
    <row r="6" spans="1:6" ht="60" customHeight="1">
      <c r="A6" s="13" t="s">
        <v>12</v>
      </c>
      <c r="B6" s="17">
        <v>70567533</v>
      </c>
      <c r="C6" s="13"/>
      <c r="F6" s="66"/>
    </row>
    <row r="7" spans="1:6" ht="30" customHeight="1">
      <c r="A7" s="13" t="s">
        <v>51</v>
      </c>
      <c r="B7" s="17">
        <v>67834899</v>
      </c>
      <c r="C7" s="13"/>
    </row>
    <row r="8" spans="1:6" ht="30" customHeight="1">
      <c r="A8" s="13" t="s">
        <v>13</v>
      </c>
      <c r="B8" s="17">
        <v>94756070</v>
      </c>
      <c r="C8" s="13"/>
    </row>
    <row r="9" spans="1:6" ht="30" customHeight="1">
      <c r="A9" s="14" t="s">
        <v>15</v>
      </c>
      <c r="B9" s="18">
        <v>7402517</v>
      </c>
      <c r="C9" s="19"/>
    </row>
    <row r="10" spans="1:6" ht="138" customHeight="1">
      <c r="A10" s="13" t="s">
        <v>55</v>
      </c>
      <c r="B10" s="18">
        <v>62780998</v>
      </c>
      <c r="C10" s="16" t="s">
        <v>97</v>
      </c>
    </row>
    <row r="11" spans="1:6" ht="30" customHeight="1">
      <c r="A11" s="14" t="s">
        <v>56</v>
      </c>
      <c r="B11" s="65">
        <v>6349287</v>
      </c>
      <c r="C11" s="14"/>
    </row>
    <row r="12" spans="1:6" ht="30" customHeight="1">
      <c r="A12" s="14" t="s">
        <v>14</v>
      </c>
      <c r="B12" s="20">
        <f>SUM(B5:B11)</f>
        <v>378659023</v>
      </c>
      <c r="C12" s="14"/>
    </row>
    <row r="13" spans="1:6" ht="30" customHeight="1"/>
    <row r="14" spans="1:6" ht="50.1" customHeight="1"/>
    <row r="15" spans="1:6" ht="50.1" customHeight="1"/>
  </sheetData>
  <mergeCells count="3">
    <mergeCell ref="A1:C1"/>
    <mergeCell ref="A2:C2"/>
    <mergeCell ref="A3:C3"/>
  </mergeCells>
  <phoneticPr fontId="1" type="noConversion"/>
  <printOptions horizontalCentered="1"/>
  <pageMargins left="0.70866141732283472" right="0.70866141732283472" top="0.70866141732283472" bottom="0.70866141732283472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4" sqref="A4:C4"/>
    </sheetView>
  </sheetViews>
  <sheetFormatPr defaultColWidth="9" defaultRowHeight="16.5"/>
  <cols>
    <col min="1" max="2" width="29.875" style="3" customWidth="1"/>
    <col min="3" max="3" width="25.875" style="3" customWidth="1"/>
    <col min="4" max="16384" width="9" style="3"/>
  </cols>
  <sheetData>
    <row r="1" spans="1:3" ht="45.6" customHeight="1">
      <c r="A1" s="72" t="s">
        <v>57</v>
      </c>
      <c r="B1" s="72"/>
      <c r="C1" s="72"/>
    </row>
    <row r="2" spans="1:3" ht="22.5" customHeight="1">
      <c r="A2" s="2" t="s">
        <v>4</v>
      </c>
      <c r="B2" s="2" t="s">
        <v>5</v>
      </c>
      <c r="C2" s="2" t="s">
        <v>3</v>
      </c>
    </row>
    <row r="3" spans="1:3" ht="111" customHeight="1">
      <c r="A3" s="7" t="s">
        <v>94</v>
      </c>
      <c r="B3" s="21" t="s">
        <v>95</v>
      </c>
      <c r="C3" s="15"/>
    </row>
    <row r="4" spans="1:3" ht="37.15" customHeight="1">
      <c r="A4" s="71" t="s">
        <v>93</v>
      </c>
      <c r="B4" s="71"/>
      <c r="C4" s="71"/>
    </row>
  </sheetData>
  <mergeCells count="2">
    <mergeCell ref="A4:C4"/>
    <mergeCell ref="A1:C1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zoomScaleNormal="100" zoomScaleSheetLayoutView="100" workbookViewId="0">
      <selection activeCell="B3" sqref="B3"/>
    </sheetView>
  </sheetViews>
  <sheetFormatPr defaultColWidth="9" defaultRowHeight="42.6" customHeight="1"/>
  <cols>
    <col min="1" max="2" width="29.875" style="3" customWidth="1"/>
    <col min="3" max="3" width="25.875" style="4" customWidth="1"/>
    <col min="4" max="16384" width="9" style="3"/>
  </cols>
  <sheetData>
    <row r="1" spans="1:3" ht="45" customHeight="1">
      <c r="A1" s="73" t="s">
        <v>58</v>
      </c>
      <c r="B1" s="73"/>
      <c r="C1" s="73"/>
    </row>
    <row r="2" spans="1:3" ht="22.5" customHeight="1">
      <c r="A2" s="6" t="s">
        <v>17</v>
      </c>
      <c r="B2" s="6" t="s">
        <v>18</v>
      </c>
      <c r="C2" s="6" t="s">
        <v>3</v>
      </c>
    </row>
    <row r="3" spans="1:3" ht="207.75" customHeight="1">
      <c r="A3" s="7" t="s">
        <v>59</v>
      </c>
      <c r="B3" s="7" t="s">
        <v>98</v>
      </c>
      <c r="C3" s="11"/>
    </row>
    <row r="4" spans="1:3" ht="43.5" customHeight="1">
      <c r="A4" s="74" t="s">
        <v>96</v>
      </c>
      <c r="B4" s="74"/>
      <c r="C4" s="74"/>
    </row>
  </sheetData>
  <mergeCells count="2">
    <mergeCell ref="A1:C1"/>
    <mergeCell ref="A4:C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4" sqref="A4:C4"/>
    </sheetView>
  </sheetViews>
  <sheetFormatPr defaultColWidth="9" defaultRowHeight="16.5"/>
  <cols>
    <col min="1" max="2" width="29.875" style="3" customWidth="1"/>
    <col min="3" max="3" width="25.875" style="3" customWidth="1"/>
    <col min="4" max="4" width="11.5" style="3" customWidth="1"/>
    <col min="5" max="16384" width="9" style="3"/>
  </cols>
  <sheetData>
    <row r="1" spans="1:3" ht="45" customHeight="1">
      <c r="A1" s="73" t="s">
        <v>60</v>
      </c>
      <c r="B1" s="73"/>
      <c r="C1" s="73"/>
    </row>
    <row r="2" spans="1:3" ht="22.5" customHeight="1">
      <c r="A2" s="1" t="s">
        <v>17</v>
      </c>
      <c r="B2" s="2" t="s">
        <v>6</v>
      </c>
      <c r="C2" s="1" t="s">
        <v>7</v>
      </c>
    </row>
    <row r="3" spans="1:3" ht="111" customHeight="1">
      <c r="A3" s="7" t="s">
        <v>61</v>
      </c>
      <c r="B3" s="7" t="s">
        <v>88</v>
      </c>
      <c r="C3" s="7"/>
    </row>
    <row r="4" spans="1:3" ht="32.25" customHeight="1">
      <c r="A4" s="75" t="s">
        <v>62</v>
      </c>
      <c r="B4" s="75"/>
      <c r="C4" s="75"/>
    </row>
  </sheetData>
  <mergeCells count="2">
    <mergeCell ref="A4:C4"/>
    <mergeCell ref="A1:C1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0"/>
  <sheetViews>
    <sheetView workbookViewId="0">
      <selection activeCell="A4" sqref="A4:C4"/>
    </sheetView>
  </sheetViews>
  <sheetFormatPr defaultColWidth="9" defaultRowHeight="16.5"/>
  <cols>
    <col min="1" max="2" width="29.875" style="3" customWidth="1"/>
    <col min="3" max="3" width="25.875" style="5" customWidth="1"/>
    <col min="4" max="16384" width="9" style="3"/>
  </cols>
  <sheetData>
    <row r="1" spans="1:3" ht="40.9" customHeight="1">
      <c r="A1" s="76" t="s">
        <v>63</v>
      </c>
      <c r="B1" s="76"/>
      <c r="C1" s="76"/>
    </row>
    <row r="2" spans="1:3" ht="22.5" customHeight="1">
      <c r="A2" s="2" t="s">
        <v>2</v>
      </c>
      <c r="B2" s="2" t="s">
        <v>5</v>
      </c>
      <c r="C2" s="8" t="s">
        <v>8</v>
      </c>
    </row>
    <row r="3" spans="1:3" ht="273.75" customHeight="1">
      <c r="A3" s="7" t="s">
        <v>61</v>
      </c>
      <c r="B3" s="7" t="s">
        <v>92</v>
      </c>
      <c r="C3" s="7"/>
    </row>
    <row r="4" spans="1:3" ht="36.75" customHeight="1">
      <c r="A4" s="77" t="s">
        <v>89</v>
      </c>
      <c r="B4" s="77"/>
      <c r="C4" s="77"/>
    </row>
    <row r="5" spans="1:3" ht="30" customHeight="1"/>
    <row r="6" spans="1:3" ht="20.100000000000001" customHeight="1"/>
    <row r="7" spans="1:3" ht="20.100000000000001" customHeight="1"/>
    <row r="8" spans="1:3" ht="30" customHeight="1"/>
    <row r="9" spans="1:3" ht="30" customHeight="1"/>
    <row r="10" spans="1:3" ht="39.950000000000003" customHeight="1"/>
    <row r="11" spans="1:3" ht="39.950000000000003" customHeight="1"/>
    <row r="12" spans="1:3" ht="30" customHeight="1"/>
    <row r="13" spans="1:3" ht="30" customHeight="1"/>
    <row r="14" spans="1:3" ht="30" customHeight="1"/>
    <row r="15" spans="1:3" ht="20.100000000000001" customHeight="1"/>
    <row r="16" spans="1:3" ht="30" customHeight="1"/>
    <row r="17" ht="30" customHeight="1"/>
    <row r="18" ht="30" customHeight="1"/>
    <row r="19" ht="30" customHeight="1"/>
    <row r="20" ht="30" customHeight="1"/>
    <row r="21" ht="20.100000000000001" customHeight="1"/>
    <row r="22" ht="20.100000000000001" customHeight="1"/>
    <row r="23" ht="20.100000000000001" customHeight="1"/>
    <row r="24" ht="20.100000000000001" customHeight="1"/>
    <row r="25" ht="30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9.950000000000003" customHeight="1"/>
    <row r="41" ht="50.1" customHeight="1"/>
    <row r="42" ht="50.1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0" customHeight="1"/>
    <row r="51" ht="50.1" customHeight="1"/>
    <row r="52" ht="30" customHeight="1"/>
    <row r="53" ht="50.1" customHeight="1"/>
    <row r="54" ht="30" customHeight="1"/>
    <row r="55" ht="39.950000000000003" customHeight="1"/>
    <row r="56" ht="30" customHeight="1"/>
    <row r="57" ht="39.950000000000003" customHeight="1"/>
    <row r="58" ht="39.950000000000003" customHeight="1"/>
    <row r="59" ht="39.950000000000003" customHeight="1"/>
    <row r="60" ht="39.950000000000003" customHeight="1"/>
    <row r="61" ht="30" customHeight="1"/>
    <row r="62" ht="30" customHeight="1"/>
    <row r="63" ht="30" customHeight="1"/>
    <row r="64" ht="30" customHeight="1"/>
    <row r="65" ht="39.950000000000003" customHeight="1"/>
    <row r="66" ht="39.950000000000003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20.100000000000001" customHeight="1"/>
    <row r="74" ht="20.100000000000001" customHeight="1"/>
    <row r="75" ht="20.100000000000001" customHeight="1"/>
    <row r="76" ht="30" customHeight="1"/>
    <row r="77" ht="30" customHeight="1"/>
    <row r="78" ht="30" customHeight="1"/>
    <row r="79" ht="30" customHeight="1"/>
    <row r="80" ht="20.100000000000001" customHeight="1"/>
    <row r="81" ht="20.100000000000001" customHeight="1"/>
    <row r="82" ht="30" customHeight="1"/>
    <row r="83" ht="20.100000000000001" customHeight="1"/>
    <row r="84" ht="20.100000000000001" customHeight="1"/>
    <row r="85" ht="20.100000000000001" customHeight="1"/>
    <row r="86" ht="30" customHeight="1"/>
    <row r="87" ht="20.100000000000001" customHeight="1"/>
    <row r="88" ht="20.100000000000001" customHeight="1"/>
    <row r="89" ht="20.100000000000001" customHeight="1"/>
    <row r="90" ht="30" customHeight="1"/>
    <row r="91" ht="30" customHeight="1"/>
    <row r="92" ht="30" customHeight="1"/>
    <row r="93" ht="30" customHeight="1"/>
    <row r="94" ht="20.100000000000001" customHeight="1"/>
    <row r="95" ht="20.100000000000001" customHeight="1"/>
    <row r="96" ht="30" customHeight="1"/>
    <row r="97" ht="30" customHeight="1"/>
    <row r="98" ht="30" customHeight="1"/>
    <row r="99" ht="30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30" customHeight="1"/>
    <row r="106" ht="30" customHeight="1"/>
    <row r="107" ht="30" customHeight="1"/>
    <row r="108" ht="30" customHeight="1"/>
    <row r="109" ht="30" customHeight="1"/>
    <row r="110" ht="20.100000000000001" customHeight="1"/>
    <row r="111" ht="20.100000000000001" customHeight="1"/>
    <row r="112" ht="39.950000000000003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30" customHeight="1"/>
    <row r="126" ht="20.100000000000001" customHeight="1"/>
    <row r="127" ht="30" customHeight="1"/>
    <row r="128" ht="30" customHeight="1"/>
    <row r="129" ht="20.100000000000001" customHeight="1"/>
    <row r="130" ht="20.100000000000001" customHeight="1"/>
    <row r="131" ht="30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30" customHeight="1"/>
    <row r="141" ht="20.100000000000001" customHeight="1"/>
    <row r="142" ht="20.100000000000001" customHeight="1"/>
    <row r="143" ht="20.100000000000001" customHeight="1"/>
    <row r="144" ht="30" customHeight="1"/>
    <row r="145" ht="30" customHeight="1"/>
    <row r="146" ht="30" customHeight="1"/>
    <row r="147" ht="50.1" customHeight="1"/>
    <row r="148" ht="20.100000000000001" customHeight="1"/>
    <row r="149" ht="30" customHeight="1"/>
    <row r="150" ht="30" customHeight="1"/>
    <row r="151" ht="30" customHeight="1"/>
    <row r="152" ht="39.950000000000003" customHeight="1"/>
    <row r="153" ht="30" customHeight="1"/>
    <row r="154" ht="30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30" customHeight="1"/>
    <row r="166" ht="20.100000000000001" customHeight="1"/>
    <row r="167" ht="30" customHeight="1"/>
    <row r="168" ht="30" customHeight="1"/>
    <row r="169" ht="39.950000000000003" customHeight="1"/>
    <row r="170" ht="58.5" customHeight="1"/>
  </sheetData>
  <mergeCells count="2">
    <mergeCell ref="A1:C1"/>
    <mergeCell ref="A4:C4"/>
  </mergeCells>
  <phoneticPr fontId="1" type="noConversion"/>
  <printOptions horizontalCentered="1"/>
  <pageMargins left="0.74803149606299213" right="0.74803149606299213" top="0.98425196850393704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4" sqref="A4:C4"/>
    </sheetView>
  </sheetViews>
  <sheetFormatPr defaultRowHeight="16.5"/>
  <cols>
    <col min="1" max="2" width="29.875" customWidth="1"/>
    <col min="3" max="3" width="25.875" customWidth="1"/>
  </cols>
  <sheetData>
    <row r="1" spans="1:3" ht="45" customHeight="1">
      <c r="A1" s="73" t="s">
        <v>90</v>
      </c>
      <c r="B1" s="73"/>
      <c r="C1" s="79"/>
    </row>
    <row r="2" spans="1:3" ht="22.5" customHeight="1">
      <c r="A2" s="2" t="s">
        <v>2</v>
      </c>
      <c r="B2" s="2" t="s">
        <v>5</v>
      </c>
      <c r="C2" s="8" t="s">
        <v>7</v>
      </c>
    </row>
    <row r="3" spans="1:3" ht="111" customHeight="1">
      <c r="A3" s="2" t="s">
        <v>16</v>
      </c>
      <c r="B3" s="10" t="s">
        <v>16</v>
      </c>
      <c r="C3" s="9"/>
    </row>
    <row r="4" spans="1:3" ht="45" customHeight="1">
      <c r="A4" s="71" t="s">
        <v>91</v>
      </c>
      <c r="B4" s="71"/>
      <c r="C4" s="78"/>
    </row>
  </sheetData>
  <mergeCells count="2">
    <mergeCell ref="A4:C4"/>
    <mergeCell ref="A1:C1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36" workbookViewId="0">
      <selection sqref="A1:G1"/>
    </sheetView>
  </sheetViews>
  <sheetFormatPr defaultColWidth="9" defaultRowHeight="18.75"/>
  <cols>
    <col min="1" max="1" width="7.625" style="22" customWidth="1"/>
    <col min="2" max="2" width="18.625" style="22" customWidth="1"/>
    <col min="3" max="3" width="6.625" style="23" customWidth="1"/>
    <col min="4" max="4" width="9.625" style="24" customWidth="1"/>
    <col min="5" max="5" width="16.625" style="25" customWidth="1"/>
    <col min="6" max="6" width="17.625" style="25" customWidth="1"/>
    <col min="7" max="7" width="12.625" style="26" customWidth="1"/>
    <col min="8" max="16384" width="9" style="26"/>
  </cols>
  <sheetData>
    <row r="1" spans="1:7" s="27" customFormat="1" ht="30" customHeight="1" thickBot="1">
      <c r="A1" s="80" t="s">
        <v>64</v>
      </c>
      <c r="B1" s="80"/>
      <c r="C1" s="80"/>
      <c r="D1" s="80"/>
      <c r="E1" s="80"/>
      <c r="F1" s="80"/>
      <c r="G1" s="80"/>
    </row>
    <row r="2" spans="1:7" ht="80.099999999999994" customHeight="1" thickBot="1">
      <c r="A2" s="28" t="s">
        <v>65</v>
      </c>
      <c r="B2" s="29" t="s">
        <v>66</v>
      </c>
      <c r="C2" s="29" t="s">
        <v>67</v>
      </c>
      <c r="D2" s="29" t="s">
        <v>10</v>
      </c>
      <c r="E2" s="30" t="s">
        <v>68</v>
      </c>
      <c r="F2" s="29" t="s">
        <v>69</v>
      </c>
      <c r="G2" s="31" t="s">
        <v>70</v>
      </c>
    </row>
    <row r="3" spans="1:7" ht="24" customHeight="1">
      <c r="A3" s="32">
        <v>1</v>
      </c>
      <c r="B3" s="33" t="s">
        <v>19</v>
      </c>
      <c r="C3" s="34">
        <v>1</v>
      </c>
      <c r="D3" s="35" t="s">
        <v>71</v>
      </c>
      <c r="E3" s="36">
        <v>63386</v>
      </c>
      <c r="F3" s="36">
        <f t="shared" ref="F3:F47" si="0">IF(480000-E3&gt;0,480000-E3,0)</f>
        <v>416614</v>
      </c>
      <c r="G3" s="37"/>
    </row>
    <row r="4" spans="1:7" ht="24" customHeight="1" thickBot="1">
      <c r="A4" s="38">
        <v>2</v>
      </c>
      <c r="B4" s="39" t="s">
        <v>20</v>
      </c>
      <c r="C4" s="40">
        <v>1</v>
      </c>
      <c r="D4" s="41" t="s">
        <v>71</v>
      </c>
      <c r="E4" s="42">
        <v>33025</v>
      </c>
      <c r="F4" s="42">
        <f t="shared" si="0"/>
        <v>446975</v>
      </c>
      <c r="G4" s="43"/>
    </row>
    <row r="5" spans="1:7" ht="24" customHeight="1">
      <c r="A5" s="32">
        <v>3</v>
      </c>
      <c r="B5" s="34" t="s">
        <v>72</v>
      </c>
      <c r="C5" s="34">
        <v>3</v>
      </c>
      <c r="D5" s="35">
        <v>0.11799999999999999</v>
      </c>
      <c r="E5" s="36">
        <v>206817</v>
      </c>
      <c r="F5" s="36">
        <f t="shared" si="0"/>
        <v>273183</v>
      </c>
      <c r="G5" s="37"/>
    </row>
    <row r="6" spans="1:7" ht="24" customHeight="1" thickBot="1">
      <c r="A6" s="38">
        <v>4</v>
      </c>
      <c r="B6" s="40" t="s">
        <v>73</v>
      </c>
      <c r="C6" s="40">
        <v>2</v>
      </c>
      <c r="D6" s="41">
        <v>0.14019999999999999</v>
      </c>
      <c r="E6" s="42">
        <v>80600</v>
      </c>
      <c r="F6" s="42">
        <f t="shared" si="0"/>
        <v>399400</v>
      </c>
      <c r="G6" s="43"/>
    </row>
    <row r="7" spans="1:7" ht="24" customHeight="1">
      <c r="A7" s="32">
        <v>5</v>
      </c>
      <c r="B7" s="44" t="s">
        <v>74</v>
      </c>
      <c r="C7" s="34">
        <v>1</v>
      </c>
      <c r="D7" s="35" t="s">
        <v>71</v>
      </c>
      <c r="E7" s="36">
        <v>26223</v>
      </c>
      <c r="F7" s="36">
        <f t="shared" si="0"/>
        <v>453777</v>
      </c>
      <c r="G7" s="37"/>
    </row>
    <row r="8" spans="1:7" ht="24" customHeight="1">
      <c r="A8" s="45">
        <v>6</v>
      </c>
      <c r="B8" s="46" t="s">
        <v>75</v>
      </c>
      <c r="C8" s="46">
        <v>7</v>
      </c>
      <c r="D8" s="47">
        <v>0.12330000000000001</v>
      </c>
      <c r="E8" s="48">
        <v>264432</v>
      </c>
      <c r="F8" s="48">
        <f t="shared" si="0"/>
        <v>215568</v>
      </c>
      <c r="G8" s="49"/>
    </row>
    <row r="9" spans="1:7" ht="24" customHeight="1">
      <c r="A9" s="45">
        <v>7</v>
      </c>
      <c r="B9" s="46" t="s">
        <v>76</v>
      </c>
      <c r="C9" s="46">
        <v>7</v>
      </c>
      <c r="D9" s="47">
        <v>0.1278</v>
      </c>
      <c r="E9" s="48">
        <v>453409</v>
      </c>
      <c r="F9" s="48">
        <f t="shared" si="0"/>
        <v>26591</v>
      </c>
      <c r="G9" s="49"/>
    </row>
    <row r="10" spans="1:7" ht="24" customHeight="1" thickBot="1">
      <c r="A10" s="38">
        <v>8</v>
      </c>
      <c r="B10" s="39" t="s">
        <v>21</v>
      </c>
      <c r="C10" s="40">
        <v>6</v>
      </c>
      <c r="D10" s="41">
        <v>0.1013</v>
      </c>
      <c r="E10" s="42">
        <v>260331</v>
      </c>
      <c r="F10" s="42">
        <f t="shared" si="0"/>
        <v>219669</v>
      </c>
      <c r="G10" s="43"/>
    </row>
    <row r="11" spans="1:7" ht="24" customHeight="1" thickBot="1">
      <c r="A11" s="50">
        <v>9</v>
      </c>
      <c r="B11" s="29" t="s">
        <v>22</v>
      </c>
      <c r="C11" s="51">
        <v>9</v>
      </c>
      <c r="D11" s="52">
        <v>9.3600000000000003E-2</v>
      </c>
      <c r="E11" s="53">
        <v>471200</v>
      </c>
      <c r="F11" s="53">
        <f t="shared" si="0"/>
        <v>8800</v>
      </c>
      <c r="G11" s="54"/>
    </row>
    <row r="12" spans="1:7" ht="24" customHeight="1" thickBot="1">
      <c r="A12" s="50">
        <v>10</v>
      </c>
      <c r="B12" s="55" t="s">
        <v>77</v>
      </c>
      <c r="C12" s="51">
        <v>9</v>
      </c>
      <c r="D12" s="52" t="s">
        <v>71</v>
      </c>
      <c r="E12" s="53">
        <v>122581</v>
      </c>
      <c r="F12" s="53">
        <f t="shared" si="0"/>
        <v>357419</v>
      </c>
      <c r="G12" s="54"/>
    </row>
    <row r="13" spans="1:7" ht="24" customHeight="1" thickBot="1">
      <c r="A13" s="50">
        <v>11</v>
      </c>
      <c r="B13" s="29" t="s">
        <v>23</v>
      </c>
      <c r="C13" s="51">
        <v>5</v>
      </c>
      <c r="D13" s="52">
        <v>6.8199999999999997E-2</v>
      </c>
      <c r="E13" s="53">
        <v>22234</v>
      </c>
      <c r="F13" s="53">
        <f t="shared" si="0"/>
        <v>457766</v>
      </c>
      <c r="G13" s="54"/>
    </row>
    <row r="14" spans="1:7" ht="24" customHeight="1">
      <c r="A14" s="32">
        <v>12</v>
      </c>
      <c r="B14" s="34" t="s">
        <v>78</v>
      </c>
      <c r="C14" s="34">
        <v>12</v>
      </c>
      <c r="D14" s="35">
        <v>9.9500000000000005E-2</v>
      </c>
      <c r="E14" s="36">
        <v>0</v>
      </c>
      <c r="F14" s="36">
        <f t="shared" si="0"/>
        <v>480000</v>
      </c>
      <c r="G14" s="56" t="s">
        <v>79</v>
      </c>
    </row>
    <row r="15" spans="1:7" ht="24" customHeight="1">
      <c r="A15" s="45">
        <v>13</v>
      </c>
      <c r="B15" s="46" t="s">
        <v>80</v>
      </c>
      <c r="C15" s="46">
        <v>11</v>
      </c>
      <c r="D15" s="47">
        <v>7.1900000000000006E-2</v>
      </c>
      <c r="E15" s="48">
        <v>166136</v>
      </c>
      <c r="F15" s="48">
        <f t="shared" si="0"/>
        <v>313864</v>
      </c>
      <c r="G15" s="57" t="s">
        <v>81</v>
      </c>
    </row>
    <row r="16" spans="1:7" ht="24" customHeight="1">
      <c r="A16" s="45">
        <v>14</v>
      </c>
      <c r="B16" s="46" t="s">
        <v>82</v>
      </c>
      <c r="C16" s="46">
        <v>11</v>
      </c>
      <c r="D16" s="47">
        <v>7.46E-2</v>
      </c>
      <c r="E16" s="48">
        <v>0</v>
      </c>
      <c r="F16" s="48">
        <f t="shared" si="0"/>
        <v>480000</v>
      </c>
      <c r="G16" s="57" t="s">
        <v>81</v>
      </c>
    </row>
    <row r="17" spans="1:7" ht="24" customHeight="1">
      <c r="A17" s="45">
        <v>15</v>
      </c>
      <c r="B17" s="58" t="s">
        <v>24</v>
      </c>
      <c r="C17" s="46">
        <v>8</v>
      </c>
      <c r="D17" s="47">
        <v>0.21990000000000001</v>
      </c>
      <c r="E17" s="48">
        <v>296586</v>
      </c>
      <c r="F17" s="48">
        <f t="shared" si="0"/>
        <v>183414</v>
      </c>
      <c r="G17" s="49"/>
    </row>
    <row r="18" spans="1:7" ht="24" customHeight="1">
      <c r="A18" s="45">
        <v>16</v>
      </c>
      <c r="B18" s="58" t="s">
        <v>25</v>
      </c>
      <c r="C18" s="46">
        <v>6</v>
      </c>
      <c r="D18" s="47">
        <v>0.22420000000000001</v>
      </c>
      <c r="E18" s="48">
        <v>0</v>
      </c>
      <c r="F18" s="48">
        <f t="shared" si="0"/>
        <v>480000</v>
      </c>
      <c r="G18" s="49"/>
    </row>
    <row r="19" spans="1:7" ht="24" customHeight="1">
      <c r="A19" s="45">
        <v>17</v>
      </c>
      <c r="B19" s="58" t="s">
        <v>26</v>
      </c>
      <c r="C19" s="46">
        <v>7</v>
      </c>
      <c r="D19" s="47">
        <v>8.5300000000000001E-2</v>
      </c>
      <c r="E19" s="48">
        <v>85680</v>
      </c>
      <c r="F19" s="48">
        <f t="shared" si="0"/>
        <v>394320</v>
      </c>
      <c r="G19" s="49"/>
    </row>
    <row r="20" spans="1:7" ht="24" customHeight="1">
      <c r="A20" s="45">
        <v>18</v>
      </c>
      <c r="B20" s="58" t="s">
        <v>27</v>
      </c>
      <c r="C20" s="46">
        <v>7</v>
      </c>
      <c r="D20" s="47">
        <v>0.10199999999999999</v>
      </c>
      <c r="E20" s="48">
        <v>158513</v>
      </c>
      <c r="F20" s="48">
        <f t="shared" si="0"/>
        <v>321487</v>
      </c>
      <c r="G20" s="49"/>
    </row>
    <row r="21" spans="1:7" ht="24" customHeight="1">
      <c r="A21" s="45">
        <v>19</v>
      </c>
      <c r="B21" s="58" t="s">
        <v>28</v>
      </c>
      <c r="C21" s="46">
        <v>7</v>
      </c>
      <c r="D21" s="47">
        <v>9.2399999999999996E-2</v>
      </c>
      <c r="E21" s="48">
        <v>133920</v>
      </c>
      <c r="F21" s="48">
        <f t="shared" si="0"/>
        <v>346080</v>
      </c>
      <c r="G21" s="49"/>
    </row>
    <row r="22" spans="1:7" ht="24" customHeight="1">
      <c r="A22" s="45">
        <v>20</v>
      </c>
      <c r="B22" s="58" t="s">
        <v>29</v>
      </c>
      <c r="C22" s="46">
        <v>7</v>
      </c>
      <c r="D22" s="47">
        <v>0.1133</v>
      </c>
      <c r="E22" s="48">
        <v>156000</v>
      </c>
      <c r="F22" s="48">
        <f t="shared" si="0"/>
        <v>324000</v>
      </c>
      <c r="G22" s="49"/>
    </row>
    <row r="23" spans="1:7" ht="24" customHeight="1">
      <c r="A23" s="45">
        <v>21</v>
      </c>
      <c r="B23" s="58" t="s">
        <v>30</v>
      </c>
      <c r="C23" s="46">
        <v>3</v>
      </c>
      <c r="D23" s="47">
        <v>8.4099999999999994E-2</v>
      </c>
      <c r="E23" s="48">
        <v>0</v>
      </c>
      <c r="F23" s="48">
        <f t="shared" si="0"/>
        <v>480000</v>
      </c>
      <c r="G23" s="49"/>
    </row>
    <row r="24" spans="1:7" ht="24" customHeight="1" thickBot="1">
      <c r="A24" s="38">
        <v>22</v>
      </c>
      <c r="B24" s="39" t="s">
        <v>31</v>
      </c>
      <c r="C24" s="40">
        <v>4</v>
      </c>
      <c r="D24" s="41">
        <v>9.3399999999999997E-2</v>
      </c>
      <c r="E24" s="42">
        <v>95903.79</v>
      </c>
      <c r="F24" s="42">
        <f t="shared" si="0"/>
        <v>384096.21</v>
      </c>
      <c r="G24" s="59"/>
    </row>
    <row r="25" spans="1:7" ht="24" customHeight="1">
      <c r="A25" s="32">
        <v>23</v>
      </c>
      <c r="B25" s="33" t="s">
        <v>32</v>
      </c>
      <c r="C25" s="34">
        <v>8</v>
      </c>
      <c r="D25" s="35">
        <v>9.3600000000000003E-2</v>
      </c>
      <c r="E25" s="36">
        <v>293760</v>
      </c>
      <c r="F25" s="36">
        <f t="shared" si="0"/>
        <v>186240</v>
      </c>
      <c r="G25" s="37"/>
    </row>
    <row r="26" spans="1:7" ht="24" customHeight="1">
      <c r="A26" s="45">
        <v>24</v>
      </c>
      <c r="B26" s="58" t="s">
        <v>33</v>
      </c>
      <c r="C26" s="46">
        <v>9</v>
      </c>
      <c r="D26" s="47">
        <v>9.74E-2</v>
      </c>
      <c r="E26" s="48">
        <v>251449</v>
      </c>
      <c r="F26" s="48">
        <f t="shared" si="0"/>
        <v>228551</v>
      </c>
      <c r="G26" s="49"/>
    </row>
    <row r="27" spans="1:7" ht="24" customHeight="1">
      <c r="A27" s="45">
        <v>25</v>
      </c>
      <c r="B27" s="58" t="s">
        <v>34</v>
      </c>
      <c r="C27" s="46">
        <v>9</v>
      </c>
      <c r="D27" s="47">
        <v>0.12970000000000001</v>
      </c>
      <c r="E27" s="48">
        <v>250480</v>
      </c>
      <c r="F27" s="48">
        <f t="shared" si="0"/>
        <v>229520</v>
      </c>
      <c r="G27" s="49"/>
    </row>
    <row r="28" spans="1:7" ht="24" customHeight="1">
      <c r="A28" s="45">
        <v>26</v>
      </c>
      <c r="B28" s="58" t="s">
        <v>35</v>
      </c>
      <c r="C28" s="46">
        <v>7</v>
      </c>
      <c r="D28" s="47">
        <v>0.1013</v>
      </c>
      <c r="E28" s="48">
        <v>62000</v>
      </c>
      <c r="F28" s="48">
        <f t="shared" si="0"/>
        <v>418000</v>
      </c>
      <c r="G28" s="49"/>
    </row>
    <row r="29" spans="1:7" ht="24" customHeight="1">
      <c r="A29" s="45">
        <v>27</v>
      </c>
      <c r="B29" s="58" t="s">
        <v>36</v>
      </c>
      <c r="C29" s="46">
        <v>8</v>
      </c>
      <c r="D29" s="47">
        <v>0.15840000000000001</v>
      </c>
      <c r="E29" s="48">
        <v>423215</v>
      </c>
      <c r="F29" s="48">
        <f t="shared" si="0"/>
        <v>56785</v>
      </c>
      <c r="G29" s="49"/>
    </row>
    <row r="30" spans="1:7" ht="24" customHeight="1">
      <c r="A30" s="45">
        <v>28</v>
      </c>
      <c r="B30" s="58" t="s">
        <v>37</v>
      </c>
      <c r="C30" s="46">
        <v>7</v>
      </c>
      <c r="D30" s="47">
        <v>0.1138</v>
      </c>
      <c r="E30" s="48">
        <v>151488</v>
      </c>
      <c r="F30" s="48">
        <f t="shared" si="0"/>
        <v>328512</v>
      </c>
      <c r="G30" s="49"/>
    </row>
    <row r="31" spans="1:7" ht="24" customHeight="1">
      <c r="A31" s="45">
        <v>29</v>
      </c>
      <c r="B31" s="58" t="s">
        <v>38</v>
      </c>
      <c r="C31" s="46">
        <v>9</v>
      </c>
      <c r="D31" s="47">
        <v>9.0899999999999995E-2</v>
      </c>
      <c r="E31" s="48">
        <v>250000</v>
      </c>
      <c r="F31" s="48">
        <f t="shared" si="0"/>
        <v>230000</v>
      </c>
      <c r="G31" s="49"/>
    </row>
    <row r="32" spans="1:7" ht="24" customHeight="1" thickBot="1">
      <c r="A32" s="38">
        <v>30</v>
      </c>
      <c r="B32" s="39" t="s">
        <v>39</v>
      </c>
      <c r="C32" s="40">
        <v>6</v>
      </c>
      <c r="D32" s="41">
        <v>0.1221</v>
      </c>
      <c r="E32" s="42">
        <v>304589</v>
      </c>
      <c r="F32" s="42">
        <f t="shared" si="0"/>
        <v>175411</v>
      </c>
      <c r="G32" s="43"/>
    </row>
    <row r="33" spans="1:7" ht="24" customHeight="1">
      <c r="A33" s="32">
        <v>31</v>
      </c>
      <c r="B33" s="33" t="s">
        <v>40</v>
      </c>
      <c r="C33" s="34">
        <v>8</v>
      </c>
      <c r="D33" s="35">
        <v>0.27900000000000003</v>
      </c>
      <c r="E33" s="36">
        <v>65640</v>
      </c>
      <c r="F33" s="36">
        <f t="shared" si="0"/>
        <v>414360</v>
      </c>
      <c r="G33" s="37"/>
    </row>
    <row r="34" spans="1:7" ht="24" customHeight="1">
      <c r="A34" s="45">
        <v>32</v>
      </c>
      <c r="B34" s="58" t="s">
        <v>41</v>
      </c>
      <c r="C34" s="46">
        <v>9</v>
      </c>
      <c r="D34" s="47">
        <v>0.1095</v>
      </c>
      <c r="E34" s="48">
        <v>254200</v>
      </c>
      <c r="F34" s="48">
        <f t="shared" si="0"/>
        <v>225800</v>
      </c>
      <c r="G34" s="49"/>
    </row>
    <row r="35" spans="1:7" ht="24" customHeight="1">
      <c r="A35" s="45">
        <v>33</v>
      </c>
      <c r="B35" s="58" t="s">
        <v>42</v>
      </c>
      <c r="C35" s="46">
        <v>5</v>
      </c>
      <c r="D35" s="47">
        <v>0.2157</v>
      </c>
      <c r="E35" s="48">
        <v>97926</v>
      </c>
      <c r="F35" s="48">
        <f t="shared" si="0"/>
        <v>382074</v>
      </c>
      <c r="G35" s="49"/>
    </row>
    <row r="36" spans="1:7" ht="24" customHeight="1">
      <c r="A36" s="45">
        <v>34</v>
      </c>
      <c r="B36" s="58" t="s">
        <v>43</v>
      </c>
      <c r="C36" s="46">
        <v>6</v>
      </c>
      <c r="D36" s="47">
        <v>0.1171</v>
      </c>
      <c r="E36" s="48">
        <v>34100</v>
      </c>
      <c r="F36" s="48">
        <f t="shared" si="0"/>
        <v>445900</v>
      </c>
      <c r="G36" s="49"/>
    </row>
    <row r="37" spans="1:7" ht="24" customHeight="1">
      <c r="A37" s="45">
        <v>35</v>
      </c>
      <c r="B37" s="58" t="s">
        <v>44</v>
      </c>
      <c r="C37" s="46">
        <v>8</v>
      </c>
      <c r="D37" s="47">
        <v>9.3600000000000003E-2</v>
      </c>
      <c r="E37" s="48">
        <v>72000</v>
      </c>
      <c r="F37" s="48">
        <f t="shared" si="0"/>
        <v>408000</v>
      </c>
      <c r="G37" s="49"/>
    </row>
    <row r="38" spans="1:7" ht="24" customHeight="1">
      <c r="A38" s="45">
        <v>36</v>
      </c>
      <c r="B38" s="58" t="s">
        <v>45</v>
      </c>
      <c r="C38" s="46">
        <v>8</v>
      </c>
      <c r="D38" s="47">
        <v>0.183</v>
      </c>
      <c r="E38" s="48">
        <v>330465</v>
      </c>
      <c r="F38" s="48">
        <f t="shared" si="0"/>
        <v>149535</v>
      </c>
      <c r="G38" s="49"/>
    </row>
    <row r="39" spans="1:7" ht="24" customHeight="1">
      <c r="A39" s="45">
        <v>37</v>
      </c>
      <c r="B39" s="58" t="s">
        <v>46</v>
      </c>
      <c r="C39" s="46">
        <v>9</v>
      </c>
      <c r="D39" s="47">
        <v>8.5900000000000004E-2</v>
      </c>
      <c r="E39" s="48">
        <v>62000</v>
      </c>
      <c r="F39" s="48">
        <f t="shared" si="0"/>
        <v>418000</v>
      </c>
      <c r="G39" s="60"/>
    </row>
    <row r="40" spans="1:7" ht="24" customHeight="1">
      <c r="A40" s="45">
        <v>38</v>
      </c>
      <c r="B40" s="58" t="s">
        <v>47</v>
      </c>
      <c r="C40" s="46">
        <v>7</v>
      </c>
      <c r="D40" s="47">
        <v>0.1004</v>
      </c>
      <c r="E40" s="48">
        <v>293655</v>
      </c>
      <c r="F40" s="48">
        <f t="shared" si="0"/>
        <v>186345</v>
      </c>
      <c r="G40" s="49"/>
    </row>
    <row r="41" spans="1:7" ht="24" customHeight="1">
      <c r="A41" s="45">
        <v>39</v>
      </c>
      <c r="B41" s="58" t="s">
        <v>48</v>
      </c>
      <c r="C41" s="46">
        <v>8</v>
      </c>
      <c r="D41" s="47">
        <v>9.69E-2</v>
      </c>
      <c r="E41" s="48">
        <v>317283</v>
      </c>
      <c r="F41" s="48">
        <f t="shared" si="0"/>
        <v>162717</v>
      </c>
      <c r="G41" s="49"/>
    </row>
    <row r="42" spans="1:7" ht="24" customHeight="1" thickBot="1">
      <c r="A42" s="38">
        <v>40</v>
      </c>
      <c r="B42" s="39" t="s">
        <v>49</v>
      </c>
      <c r="C42" s="40">
        <v>8</v>
      </c>
      <c r="D42" s="41">
        <v>0.1157</v>
      </c>
      <c r="E42" s="42">
        <v>62000</v>
      </c>
      <c r="F42" s="42">
        <f t="shared" si="0"/>
        <v>418000</v>
      </c>
      <c r="G42" s="43"/>
    </row>
    <row r="43" spans="1:7" ht="24" customHeight="1" thickBot="1">
      <c r="A43" s="50">
        <v>41</v>
      </c>
      <c r="B43" s="55" t="s">
        <v>83</v>
      </c>
      <c r="C43" s="51">
        <v>8</v>
      </c>
      <c r="D43" s="52" t="s">
        <v>71</v>
      </c>
      <c r="E43" s="53">
        <v>200270</v>
      </c>
      <c r="F43" s="53">
        <f t="shared" si="0"/>
        <v>279730</v>
      </c>
      <c r="G43" s="54"/>
    </row>
    <row r="44" spans="1:7" ht="24" customHeight="1" thickBot="1">
      <c r="A44" s="50">
        <v>42</v>
      </c>
      <c r="B44" s="55" t="s">
        <v>84</v>
      </c>
      <c r="C44" s="51">
        <v>5</v>
      </c>
      <c r="D44" s="52" t="s">
        <v>71</v>
      </c>
      <c r="E44" s="53">
        <v>17541</v>
      </c>
      <c r="F44" s="53">
        <f t="shared" si="0"/>
        <v>462459</v>
      </c>
      <c r="G44" s="54"/>
    </row>
    <row r="45" spans="1:7" ht="24" customHeight="1" thickBot="1">
      <c r="A45" s="50">
        <v>43</v>
      </c>
      <c r="B45" s="29" t="s">
        <v>50</v>
      </c>
      <c r="C45" s="51">
        <v>7</v>
      </c>
      <c r="D45" s="52">
        <v>8.77E-2</v>
      </c>
      <c r="E45" s="53">
        <v>458800</v>
      </c>
      <c r="F45" s="53">
        <f t="shared" si="0"/>
        <v>21200</v>
      </c>
      <c r="G45" s="54"/>
    </row>
    <row r="46" spans="1:7" ht="24" customHeight="1" thickBot="1">
      <c r="A46" s="50">
        <v>44</v>
      </c>
      <c r="B46" s="61" t="s">
        <v>85</v>
      </c>
      <c r="C46" s="62">
        <v>5</v>
      </c>
      <c r="D46" s="52" t="s">
        <v>71</v>
      </c>
      <c r="E46" s="53">
        <v>39254</v>
      </c>
      <c r="F46" s="53">
        <f t="shared" si="0"/>
        <v>440746</v>
      </c>
      <c r="G46" s="54"/>
    </row>
    <row r="47" spans="1:7" ht="24" customHeight="1" thickBot="1">
      <c r="A47" s="50">
        <v>45</v>
      </c>
      <c r="B47" s="61" t="s">
        <v>86</v>
      </c>
      <c r="C47" s="62">
        <v>2</v>
      </c>
      <c r="D47" s="52">
        <v>0.1106</v>
      </c>
      <c r="E47" s="53">
        <v>232787</v>
      </c>
      <c r="F47" s="53">
        <f t="shared" si="0"/>
        <v>247213</v>
      </c>
      <c r="G47" s="54"/>
    </row>
    <row r="48" spans="1:7" ht="24" customHeight="1" thickBot="1">
      <c r="A48" s="81" t="s">
        <v>87</v>
      </c>
      <c r="B48" s="82"/>
      <c r="C48" s="82"/>
      <c r="D48" s="82"/>
      <c r="E48" s="83"/>
      <c r="F48" s="63">
        <f>SUM(F3:F47)</f>
        <v>13978121.210000001</v>
      </c>
      <c r="G48" s="64"/>
    </row>
  </sheetData>
  <mergeCells count="2">
    <mergeCell ref="A1:G1"/>
    <mergeCell ref="A48:E48"/>
  </mergeCells>
  <phoneticPr fontId="1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1</vt:i4>
      </vt:variant>
    </vt:vector>
  </HeadingPairs>
  <TitlesOfParts>
    <vt:vector size="8" baseType="lpstr">
      <vt:lpstr>總表</vt:lpstr>
      <vt:lpstr>業務發展經費</vt:lpstr>
      <vt:lpstr>政策性業務</vt:lpstr>
      <vt:lpstr>推廣事業經費</vt:lpstr>
      <vt:lpstr>發展經濟事業</vt:lpstr>
      <vt:lpstr>輔導經費</vt:lpstr>
      <vt:lpstr>附件-推廣經費不足之農會明細表</vt:lpstr>
      <vt:lpstr>'附件-推廣經費不足之農會明細表'!Print_Titles</vt:lpstr>
    </vt:vector>
  </TitlesOfParts>
  <Company>mychat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SuperXP</dc:creator>
  <cp:lastModifiedBy>Windows 使用者</cp:lastModifiedBy>
  <cp:lastPrinted>2025-01-07T08:48:57Z</cp:lastPrinted>
  <dcterms:created xsi:type="dcterms:W3CDTF">2008-01-05T07:31:16Z</dcterms:created>
  <dcterms:modified xsi:type="dcterms:W3CDTF">2025-01-08T08:54:47Z</dcterms:modified>
</cp:coreProperties>
</file>